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4財政課\01財政班\13決算統計\H29決算統計\99 各種照会、調査等\14 【財政状況資料集】\05 追加、結合\02 入力後・結合用\"/>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<sst xmlns="http://schemas.openxmlformats.org/spreadsheetml/2006/main" count="1049" uniqueCount="596">
  <si>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</si>
  <si>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</si>
  <si>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</si>
  <si>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</si>
  <si>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</si>
  <si>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</si>
  <si>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</si>
  <si>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</si>
  <si>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</si>
  <si>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</si>
  <si>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</si>
  <si>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</si>
  <si>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</si>
  <si>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</si>
  <si>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</si>
  <si>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</si>
  <si>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</si>
  <si>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</si>
  <si>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</si>
  <si>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</si>
  <si>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</si>
  <si>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</si>
  <si>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</si>
  <si>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</si>
  <si>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</si>
  <si>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</si>
  <si>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</si>
  <si>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</si>
  <si>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</si>
  <si>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</si>
  <si>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</si>
  <si>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</si>
  <si>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</si>
  <si>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</si>
  <si>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</si>
  <si>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</si>
  <si>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</si>
  <si>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</si>
  <si>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</si>
  <si>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</si>
  <si>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</si>
  <si>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</si>
  <si>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</si>
  <si>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</si>
  <si>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</si>
  <si>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</si>
  <si>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</si>
  <si>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</si>
  <si>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</si>
  <si>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</si>
  <si>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</si>
  <si>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</si>
  <si>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</si>
  <si>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</si>
  <si>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</si>
  <si>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</si>
  <si>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</si>
  <si>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</si>
  <si>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</si>
  <si>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</si>
  <si>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</si>
  <si>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</si>
  <si>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</si>
  <si>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</si>
  <si>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</si>
  <si>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</si>
  <si>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</si>
  <si>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</si>
  <si>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</si>
  <si>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</si>
  <si>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</si>
  <si>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</si>
  <si>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</si>
  <si>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</si>
  <si>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</si>
  <si>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</si>
  <si>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</si>
  <si>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</si>
  <si>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</si>
  <si>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</si>
  <si>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</si>
  <si>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</si>
  <si>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</si>
  <si>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</si>
  <si>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</si>
  <si>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</si>
  <si>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</si>
  <si>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</si>
  <si>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</si>
  <si>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</si>
  <si>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</si>
  <si>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</si>
  <si>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</si>
  <si>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</si>
  <si>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</si>
  <si>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</si>
  <si>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</si>
  <si>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</si>
  <si>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</si>
  <si>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</si>
  <si>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</si>
  <si>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</si>
  <si>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</si>
  <si>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</si>
  <si>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</si>
  <si>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</si>
  <si>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</si>
  <si>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</si>
  <si>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</si>
  <si>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</si>
  <si>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</si>
  <si>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</si>
  <si>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</si>
  <si>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</si>
  <si>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</si>
  <si>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</si>
  <si>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</si>
  <si>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</si>
  <si>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</si>
  <si>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</si>
  <si>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</si>
  <si>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</si>
  <si>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</si>
  <si>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</si>
  <si>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</si>
  <si>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</si>
  <si>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</si>
  <si>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</si>
  <si>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</si>
  <si>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</si>
  <si>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</si>
  <si>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</si>
  <si>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</si>
  <si>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</si>
  <si>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</si>
  <si>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</si>
  <si>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</si>
  <si>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</si>
  <si>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</si>
  <si>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</si>
  <si>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</si>
  <si>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</si>
  <si>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</si>
  <si>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</si>
  <si>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</si>
  <si>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</si>
  <si>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</si>
  <si>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</si>
  <si>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</si>
  <si>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</si>
  <si>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</si>
  <si>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</si>
  <si>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</si>
  <si>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</si>
  <si>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</si>
  <si>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</si>
  <si>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</si>
  <si>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</si>
  <si>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</si>
  <si>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</si>
  <si>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</si>
  <si>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</si>
  <si>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</si>
  <si>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</si>
  <si>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</si>
  <si>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</si>
  <si>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</si>
  <si>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</si>
  <si>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</si>
  <si>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</si>
  <si>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</si>
  <si>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</si>
  <si>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</si>
  <si>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</si>
  <si>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</si>
  <si>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</si>
  <si>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</si>
  <si>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</si>
  <si>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</si>
  <si>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</si>
  <si>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</si>
  <si>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</si>
  <si>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</si>
  <si>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</si>
  <si>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</si>
  <si>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</si>
  <si>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</si>
  <si>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</si>
  <si>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</si>
  <si>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</si>
  <si>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</si>
  <si>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</si>
  <si>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</si>
  <si>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</si>
  <si>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</si>
  <si>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</si>
  <si>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</si>
  <si>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</si>
  <si>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</si>
  <si>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</si>
  <si>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</si>
  <si>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</si>
  <si>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</si>
  <si>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</si>
  <si>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</si>
  <si>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</si>
  <si>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</si>
  <si>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</si>
  <si>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</si>
  <si>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</si>
  <si>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</si>
  <si>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長崎県雲仙市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</si>
  <si>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</si>
  <si>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</si>
  <si>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</si>
  <si>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</si>
  <si>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</si>
  <si>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</si>
  <si>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</si>
  <si>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</si>
  <si>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</si>
  <si>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</si>
  <si>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</si>
  <si>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</si>
  <si>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</si>
  <si>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</si>
  <si>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</si>
  <si>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</si>
  <si>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</si>
  <si>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</si>
  <si>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</si>
  <si>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</si>
  <si>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</si>
  <si>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</si>
  <si>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</si>
  <si>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</si>
  <si>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</si>
  <si>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</si>
  <si>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</si>
  <si>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</si>
  <si>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</si>
  <si>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</si>
  <si>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</si>
  <si>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</si>
  <si>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</si>
  <si>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</si>
  <si>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</si>
  <si>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</si>
  <si>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</si>
  <si>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</si>
  <si>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</si>
  <si>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</si>
  <si>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</si>
  <si>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</si>
  <si>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</si>
  <si>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</si>
  <si>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</si>
  <si>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</si>
  <si>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</si>
  <si>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</si>
  <si>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</si>
  <si>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</si>
  <si>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</si>
  <si>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</si>
  <si>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</si>
  <si>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</si>
  <si>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</si>
  <si>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</si>
  <si>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</si>
  <si>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</si>
  <si>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</si>
  <si>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</si>
  <si>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</si>
  <si>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</si>
  <si>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</si>
  <si>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</si>
  <si>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</si>
  <si>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</si>
  <si>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</si>
  <si>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</si>
  <si>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</si>
  <si>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</si>
  <si>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</si>
  <si>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</si>
  <si>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</si>
  <si>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</si>
  <si>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</si>
  <si>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</si>
  <si>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</si>
  <si>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</si>
  <si>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</si>
  <si>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</si>
  <si>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</si>
  <si>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</si>
  <si>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</si>
  <si>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</si>
  <si>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</si>
  <si>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</si>
  <si>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</si>
  <si>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</si>
  <si>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</si>
  <si>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</si>
  <si>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</si>
  <si>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</si>
  <si>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</si>
  <si>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</si>
  <si>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</si>
  <si>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</si>
  <si>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</si>
  <si>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</si>
  <si>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</si>
  <si>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</si>
  <si>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</si>
  <si>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</si>
  <si>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</si>
  <si>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</si>
  <si>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</si>
  <si>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</si>
  <si>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</si>
  <si>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</si>
  <si>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</si>
  <si>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</si>
  <si>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</si>
  <si>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</si>
  <si>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</si>
  <si>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</si>
  <si>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</si>
  <si>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</si>
  <si>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</si>
  <si>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</si>
  <si>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</si>
  <si>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</si>
  <si>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</si>
  <si>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</si>
  <si>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</si>
  <si>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</si>
  <si>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</si>
  <si>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</si>
  <si>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</si>
  <si>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</si>
  <si>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</si>
  <si>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</si>
  <si>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</si>
  <si>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</si>
  <si>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</si>
  <si>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</si>
  <si>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</si>
  <si>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</si>
  <si>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</si>
  <si>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</si>
  <si>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</si>
  <si>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</si>
  <si>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</si>
  <si>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</si>
  <si>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</si>
  <si>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</si>
  <si>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</si>
  <si>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</si>
  <si>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</si>
  <si>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</si>
  <si>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</si>
  <si>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</si>
  <si>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長崎県雲仙市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</si>
  <si>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</si>
  <si>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</si>
  <si>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</si>
  <si>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</si>
  <si>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</si>
  <si>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</si>
  <si>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</si>
  <si>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</si>
  <si>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</si>
  <si>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</si>
  <si>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</si>
  <si>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</si>
  <si>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</si>
  <si>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</si>
  <si>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</si>
  <si>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</si>
  <si>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</si>
  <si>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</si>
  <si>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</si>
  <si>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</si>
  <si>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</si>
  <si>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</si>
  <si>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</si>
  <si>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</si>
  <si>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</si>
  <si>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</si>
  <si>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</si>
  <si>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</si>
  <si>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</si>
  <si>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</si>
  <si>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</si>
  <si>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</si>
  <si>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</si>
  <si>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</si>
  <si>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</si>
  <si>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</si>
  <si>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</si>
  <si>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</si>
  <si>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</si>
  <si>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</si>
  <si>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国民宿舎事業特別会計</t>
    <phoneticPr fontId="5"/>
  </si>
  <si>
    <t>温泉浴場事業特別会計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</si>
  <si>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</si>
  <si>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</si>
  <si>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</si>
  <si>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</si>
  <si>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</si>
  <si>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</si>
  <si>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</si>
  <si>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</si>
  <si>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</si>
  <si>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</si>
  <si>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</si>
  <si>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</si>
  <si>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</si>
  <si>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</si>
  <si>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</si>
  <si>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</si>
  <si>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</si>
  <si>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</si>
  <si>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</si>
  <si>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</si>
  <si>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</si>
  <si>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</si>
  <si>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</si>
  <si>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</si>
  <si>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</si>
  <si>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</si>
  <si>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</si>
  <si>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</si>
  <si>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</si>
  <si>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</si>
  <si>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</si>
  <si>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</si>
  <si>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</si>
  <si>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</si>
  <si>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</si>
  <si>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</si>
  <si>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</si>
  <si>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</si>
  <si>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</si>
  <si>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</si>
  <si>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</si>
  <si>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</si>
  <si>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</si>
  <si>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</si>
  <si>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</si>
  <si>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</si>
  <si>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</si>
  <si>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</si>
  <si>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</si>
  <si>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</si>
  <si>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</si>
  <si>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</si>
  <si>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</si>
  <si>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</si>
  <si>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</si>
  <si>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</si>
  <si>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</si>
  <si>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</si>
  <si>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</si>
  <si>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</si>
  <si>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</si>
  <si>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</si>
  <si>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</si>
  <si>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</si>
  <si>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</si>
  <si>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</si>
  <si>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</si>
  <si>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</si>
  <si>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</si>
  <si>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</si>
  <si>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</si>
  <si>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</si>
  <si>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</si>
  <si>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</si>
  <si>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</si>
  <si>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</si>
  <si>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</si>
  <si>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</si>
  <si>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</si>
  <si>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</si>
  <si>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</si>
  <si>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</si>
  <si>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</si>
  <si>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</si>
  <si>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</si>
  <si>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</si>
  <si>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</si>
  <si>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</si>
  <si>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</si>
  <si>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</si>
  <si>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</si>
  <si>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</si>
  <si>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</si>
  <si>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</si>
  <si>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</si>
  <si>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</si>
  <si>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</si>
  <si>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</si>
  <si>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</si>
  <si>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</si>
  <si>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</si>
  <si>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</si>
  <si>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</si>
  <si>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</si>
  <si>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</si>
  <si>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</si>
  <si>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</si>
  <si>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</si>
  <si>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</si>
  <si>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</si>
  <si>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</si>
  <si>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</si>
  <si>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</si>
  <si>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</si>
  <si>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</si>
  <si>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</si>
  <si>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</si>
  <si>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</si>
  <si>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</si>
  <si>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</si>
  <si>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</si>
  <si>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</si>
  <si>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</si>
  <si>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</si>
  <si>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</si>
  <si>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</si>
  <si>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</si>
  <si>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</si>
  <si>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</si>
  <si>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</si>
  <si>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</si>
  <si>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</si>
  <si>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</si>
  <si>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</si>
  <si>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</si>
  <si>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</si>
  <si>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</si>
  <si>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</si>
  <si>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</si>
  <si>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</si>
  <si>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</si>
  <si>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</si>
  <si>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</si>
  <si>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</si>
  <si>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</si>
  <si>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</si>
  <si>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</si>
  <si>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</si>
  <si>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</si>
  <si>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</si>
  <si>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国民健康保険特別会計</t>
  </si>
  <si>
    <t>下水道事業特別会計</t>
  </si>
  <si>
    <t>温泉浴場事業特別会計</t>
  </si>
  <si>
    <t>国民宿舎事業特別会計</t>
  </si>
  <si>
    <t>後期高齢者医療特別会計</t>
  </si>
  <si>
    <t>その他会計（赤字）</t>
  </si>
  <si>
    <t>その他会計（黒字）</t>
  </si>
  <si>
    <t>振興基金</t>
    <rPh sb="0" eb="2">
      <t>シンコウ</t>
    </rPh>
    <rPh sb="2" eb="4">
      <t>キキン</t>
    </rPh>
    <phoneticPr fontId="2"/>
  </si>
  <si>
    <t>地域福祉基金</t>
    <rPh sb="0" eb="2">
      <t>チイキ</t>
    </rPh>
    <rPh sb="2" eb="4">
      <t>フクシ</t>
    </rPh>
    <rPh sb="4" eb="6">
      <t>キキン</t>
    </rPh>
    <phoneticPr fontId="2"/>
  </si>
  <si>
    <t>庁舎整備基金</t>
    <rPh sb="0" eb="2">
      <t>チョウシャ</t>
    </rPh>
    <rPh sb="2" eb="4">
      <t>セイビ</t>
    </rPh>
    <rPh sb="4" eb="6">
      <t>キキン</t>
    </rPh>
    <phoneticPr fontId="2"/>
  </si>
  <si>
    <t>地域づくり基金</t>
    <rPh sb="0" eb="2">
      <t>チイキ</t>
    </rPh>
    <rPh sb="5" eb="7">
      <t>キキン</t>
    </rPh>
    <phoneticPr fontId="2"/>
  </si>
  <si>
    <t>教育文化体育振興基金</t>
    <rPh sb="0" eb="2">
      <t>キョウイク</t>
    </rPh>
    <rPh sb="2" eb="4">
      <t>ブンカ</t>
    </rPh>
    <rPh sb="4" eb="6">
      <t>タイイク</t>
    </rPh>
    <rPh sb="6" eb="8">
      <t>シンコウ</t>
    </rPh>
    <rPh sb="8" eb="10">
      <t>キキン</t>
    </rPh>
    <phoneticPr fontId="2"/>
  </si>
  <si>
    <t>雲仙・南島原保健組合（一般会計）</t>
    <rPh sb="0" eb="2">
      <t>ウンゼン</t>
    </rPh>
    <rPh sb="3" eb="4">
      <t>ミナミ</t>
    </rPh>
    <rPh sb="4" eb="6">
      <t>シマバラ</t>
    </rPh>
    <rPh sb="6" eb="8">
      <t>ホケン</t>
    </rPh>
    <rPh sb="8" eb="10">
      <t>クミアイ</t>
    </rPh>
    <rPh sb="11" eb="13">
      <t>イッパン</t>
    </rPh>
    <rPh sb="13" eb="15">
      <t>カイケイ</t>
    </rPh>
    <phoneticPr fontId="2"/>
  </si>
  <si>
    <t>雲仙・南島原保健組合（介護老人保健施設事業特別会計）</t>
    <rPh sb="0" eb="2">
      <t>ウンゼン</t>
    </rPh>
    <rPh sb="3" eb="4">
      <t>ミナミ</t>
    </rPh>
    <rPh sb="4" eb="6">
      <t>シマバラ</t>
    </rPh>
    <rPh sb="6" eb="8">
      <t>ホケン</t>
    </rPh>
    <rPh sb="8" eb="10">
      <t>クミアイ</t>
    </rPh>
    <rPh sb="11" eb="13">
      <t>カイゴ</t>
    </rPh>
    <rPh sb="13" eb="15">
      <t>ロウジン</t>
    </rPh>
    <rPh sb="15" eb="17">
      <t>ホケン</t>
    </rPh>
    <rPh sb="17" eb="19">
      <t>シセツ</t>
    </rPh>
    <rPh sb="19" eb="21">
      <t>ジギョウ</t>
    </rPh>
    <rPh sb="21" eb="23">
      <t>トクベツ</t>
    </rPh>
    <rPh sb="23" eb="25">
      <t>カイケイ</t>
    </rPh>
    <phoneticPr fontId="2"/>
  </si>
  <si>
    <t>雲仙・南島原保健組合（病院事業会計）</t>
    <rPh sb="0" eb="2">
      <t>ウンゼン</t>
    </rPh>
    <rPh sb="3" eb="4">
      <t>ミナミ</t>
    </rPh>
    <rPh sb="4" eb="6">
      <t>シマバラ</t>
    </rPh>
    <rPh sb="6" eb="8">
      <t>ホケン</t>
    </rPh>
    <rPh sb="8" eb="10">
      <t>クミアイ</t>
    </rPh>
    <rPh sb="11" eb="13">
      <t>ビョウイン</t>
    </rPh>
    <rPh sb="13" eb="15">
      <t>ジギョウ</t>
    </rPh>
    <rPh sb="15" eb="17">
      <t>カイケイ</t>
    </rPh>
    <phoneticPr fontId="2"/>
  </si>
  <si>
    <t>県央地域広域市町村圏組合（一般会計）</t>
    <rPh sb="0" eb="2">
      <t>ケンオウ</t>
    </rPh>
    <rPh sb="2" eb="4">
      <t>チイキ</t>
    </rPh>
    <rPh sb="4" eb="6">
      <t>コウイキ</t>
    </rPh>
    <rPh sb="6" eb="9">
      <t>シチョウソン</t>
    </rPh>
    <rPh sb="9" eb="10">
      <t>ケン</t>
    </rPh>
    <rPh sb="10" eb="12">
      <t>クミアイ</t>
    </rPh>
    <rPh sb="13" eb="15">
      <t>イッパン</t>
    </rPh>
    <rPh sb="15" eb="17">
      <t>カイケイ</t>
    </rPh>
    <phoneticPr fontId="2"/>
  </si>
  <si>
    <t>長崎県病院企業団（病院事業会計）</t>
    <rPh sb="0" eb="3">
      <t>ナガサキケン</t>
    </rPh>
    <rPh sb="3" eb="5">
      <t>ビョウイン</t>
    </rPh>
    <rPh sb="5" eb="7">
      <t>キギョウ</t>
    </rPh>
    <rPh sb="7" eb="8">
      <t>ダン</t>
    </rPh>
    <rPh sb="9" eb="11">
      <t>ビョウイン</t>
    </rPh>
    <rPh sb="11" eb="13">
      <t>ジギョウ</t>
    </rPh>
    <rPh sb="13" eb="15">
      <t>カイケイ</t>
    </rPh>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</si>
  <si>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</si>
  <si>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長崎県後期高齢者医療広域連合（一般会計）</t>
    <rPh sb="0" eb="3">
      <t>ナガサキケン</t>
    </rPh>
    <rPh sb="3" eb="5">
      <t>コウキ</t>
    </rPh>
    <rPh sb="5" eb="8">
      <t>コウレイシャ</t>
    </rPh>
    <rPh sb="8" eb="10">
      <t>イリョウ</t>
    </rPh>
    <rPh sb="10" eb="12">
      <t>コウイキ</t>
    </rPh>
    <rPh sb="12" eb="14">
      <t>レンゴウ</t>
    </rPh>
    <rPh sb="15" eb="17">
      <t>イッパン</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</si>
  <si>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</si>
  <si>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</si>
  <si>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0" eb="2">
      <t>シマバラ</t>
    </rPh>
    <rPh sb="2" eb="4">
      <t>チイキ</t>
    </rPh>
    <rPh sb="4" eb="6">
      <t>コウイキ</t>
    </rPh>
    <rPh sb="6" eb="9">
      <t>シチョウソン</t>
    </rPh>
    <rPh sb="9" eb="10">
      <t>ケン</t>
    </rPh>
    <rPh sb="10" eb="12">
      <t>クミアイ</t>
    </rPh>
    <rPh sb="13" eb="15">
      <t>カイゴ</t>
    </rPh>
    <rPh sb="15" eb="17">
      <t>ホケン</t>
    </rPh>
    <rPh sb="17" eb="19">
      <t>ジギョウ</t>
    </rPh>
    <rPh sb="19" eb="21">
      <t>トクベツ</t>
    </rPh>
    <rPh sb="21" eb="23">
      <t>カイケイ</t>
    </rPh>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</si>
  <si>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</si>
  <si>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</si>
  <si>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</si>
  <si>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長崎県市町村総合事務組合（公平委員会特別会計）</t>
    <phoneticPr fontId="2"/>
  </si>
  <si>
    <t>長崎県市町村総合事務組合（交通災害共済事業特別会計）</t>
    <phoneticPr fontId="2"/>
  </si>
  <si>
    <t>長崎県市町村総合事務組合（行政不服委員会事業特別会計）</t>
    <rPh sb="13" eb="15">
      <t>ギョウセイ</t>
    </rPh>
    <rPh sb="15" eb="17">
      <t>フフク</t>
    </rPh>
    <rPh sb="17" eb="20">
      <t>イインカイ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</si>
  <si>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</si>
  <si>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</si>
  <si>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</si>
  <si>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平成28年度に策定した公共施設等総合管理計画において、市の保有する施設の総延床面積を20年間で25％削減することを目標に掲げている。今後、全施設について個別施設計画を策定し、長期的な視点で施設の更新・長寿命化等を計画的に行い、公共施設の最適な配置を実現でき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</si>
  <si>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</si>
  <si>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</si>
  <si>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</si>
  <si>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</si>
  <si>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</si>
  <si>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</si>
  <si>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</si>
  <si>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今後の財政運営を見据えて、財政調整期均等の積立や地方債の繰上償還を積極的に行っており、また、合併特例債をはじめとした交付税算入率の高い起債を活用しているため、将来負担比率についてはマイナスとなっており、実質公債費率も年々減少している状況である。今後も引き続き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</si>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</sst>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c:ext xmlns:c16="http://schemas.microsoft.com/office/drawing/2014/chart" uri="{C3380CC4-5D6E-409C-BE32-E72D297353CC}">
              <c16:uniqueId val="{00000000-D69C-4801-BBBF-514D61CFE2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90390</c:v>
                </c:pt>
                <c:pt idx="1">
                  <c:v>99804</c:v>
                </c:pt>
                <c:pt idx="2">
                  <c:v>89897</c:v>
                </c:pt>
                <c:pt idx="3">
                  <c:v>95478</c:v>
                </c:pt>
                <c:pt idx="4">
                  <c:v>101430</c:v>
                </c:pt>
              </c:numCache>
            </c:numRef>
          </c:val>
          <c:smooth val="0"/>
          <c:extLst>
            <c:ext xmlns:c16="http://schemas.microsoft.com/office/drawing/2014/chart" uri="{C3380CC4-5D6E-409C-BE32-E72D297353CC}">
              <c16:uniqueId val="{00000001-D69C-4801-BBBF-514D61CFE2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5.95</c:v>
                </c:pt>
                <c:pt idx="1">
                  <c:v>5.75</c:v>
                </c:pt>
                <c:pt idx="2">
                  <c:v>5.95</c:v>
                </c:pt>
                <c:pt idx="3">
                  <c:v>6.84</c:v>
                </c:pt>
                <c:pt idx="4">
                  <c:v>5.66</c:v>
                </c:pt>
              </c:numCache>
            </c:numRef>
          </c:val>
          <c:extLst>
            <c:ext xmlns:c16="http://schemas.microsoft.com/office/drawing/2014/chart" uri="{C3380CC4-5D6E-409C-BE32-E72D297353CC}">
              <c16:uniqueId val="{00000000-1F7D-4F07-B263-FD4A9E3518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7.03</c:v>
                </c:pt>
                <c:pt idx="1">
                  <c:v>7.07</c:v>
                </c:pt>
                <c:pt idx="2">
                  <c:v>7.02</c:v>
                </c:pt>
                <c:pt idx="3">
                  <c:v>7.12</c:v>
                </c:pt>
                <c:pt idx="4">
                  <c:v>7.4</c:v>
                </c:pt>
              </c:numCache>
            </c:numRef>
          </c:val>
          <c:extLst>
            <c:ext xmlns:c16="http://schemas.microsoft.com/office/drawing/2014/chart" uri="{C3380CC4-5D6E-409C-BE32-E72D297353CC}">
              <c16:uniqueId val="{00000001-1F7D-4F07-B263-FD4A9E3518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4.24</c:v>
                </c:pt>
                <c:pt idx="1">
                  <c:v>2.89</c:v>
                </c:pt>
                <c:pt idx="2">
                  <c:v>3.29</c:v>
                </c:pt>
                <c:pt idx="3">
                  <c:v>5.74</c:v>
                </c:pt>
                <c:pt idx="4">
                  <c:v>3.59</c:v>
                </c:pt>
              </c:numCache>
            </c:numRef>
          </c:val>
          <c:smooth val="0"/>
          <c:extLst>
            <c:ext xmlns:c16="http://schemas.microsoft.com/office/drawing/2014/chart" uri="{C3380CC4-5D6E-409C-BE32-E72D297353CC}">
              <c16:uniqueId val="{00000002-1F7D-4F07-B263-FD4A9E3518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0.13</c:v>
                </c:pt>
                <c:pt idx="2">
                  <c:v>#N/A</c:v>
                </c:pt>
                <c:pt idx="3">
                  <c:v>0.14000000000000001</c:v>
                </c:pt>
                <c:pt idx="4">
                  <c:v>#N/A</c:v>
                </c:pt>
                <c:pt idx="5">
                  <c:v>0.09</c:v>
                </c:pt>
                <c:pt idx="6">
                  <c:v>#N/A</c:v>
                </c:pt>
                <c:pt idx="7">
                  <c:v>0.3</c:v>
                </c:pt>
                <c:pt idx="8">
                  <c:v>0</c:v>
                </c:pt>
                <c:pt idx="9">
                  <c:v>0</c:v>
                </c:pt>
              </c:numCache>
            </c:numRef>
          </c:val>
          <c:extLst>
            <c:ext xmlns:c16="http://schemas.microsoft.com/office/drawing/2014/chart" uri="{C3380CC4-5D6E-409C-BE32-E72D297353CC}">
              <c16:uniqueId val="{00000000-7F60-4B1C-B748-1FA276813E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60-4B1C-B748-1FA276813E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F60-4B1C-B748-1FA276813EC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F60-4B1C-B748-1FA276813EC0}"/>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4-7F60-4B1C-B748-1FA276813EC0}"/>
            </c:ext>
          </c:extLst>
        </c:ser>
        <c:ser>
          <c:idx val="5"/>
          <c:order val="5"/>
          <c:tx>
            <c:strRef>
              <c:f>データシート!$A$32</c:f>
              <c:strCache>
                <c:ptCount val="1"/>
                <c:pt idx="0">
                  <c:v>温泉浴場事業特別会計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7F60-4B1C-B748-1FA276813EC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#N/A</c:v>
                </c:pt>
                <c:pt idx="3">
                  <c:v>0.08</c:v>
                </c:pt>
                <c:pt idx="4">
                  <c:v>#N/A</c:v>
                </c:pt>
                <c:pt idx="5">
                  <c:v>7.0000000000000007E-2</c:v>
                </c:pt>
                <c:pt idx="6">
                  <c:v>#N/A</c:v>
                </c:pt>
                <c:pt idx="7">
                  <c:v>0.06</c:v>
                </c:pt>
                <c:pt idx="8">
                  <c:v>#N/A</c:v>
                </c:pt>
                <c:pt idx="9">
                  <c:v>0.13</c:v>
                </c:pt>
              </c:numCache>
            </c:numRef>
          </c:val>
          <c:extLst>
            <c:ext xmlns:c16="http://schemas.microsoft.com/office/drawing/2014/chart" uri="{C3380CC4-5D6E-409C-BE32-E72D297353CC}">
              <c16:uniqueId val="{00000006-7F60-4B1C-B748-1FA276813EC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0.98</c:v>
                </c:pt>
                <c:pt idx="2">
                  <c:v>#N/A</c:v>
                </c:pt>
                <c:pt idx="3">
                  <c:v>0.7</c:v>
                </c:pt>
                <c:pt idx="4">
                  <c:v>#N/A</c:v>
                </c:pt>
                <c:pt idx="5">
                  <c:v>0.06</c:v>
                </c:pt>
                <c:pt idx="6">
                  <c:v>#N/A</c:v>
                </c:pt>
                <c:pt idx="7">
                  <c:v>0.03</c:v>
                </c:pt>
                <c:pt idx="8">
                  <c:v>#N/A</c:v>
                </c:pt>
                <c:pt idx="9">
                  <c:v>1.28</c:v>
                </c:pt>
              </c:numCache>
            </c:numRef>
          </c:val>
          <c:extLst>
            <c:ext xmlns:c16="http://schemas.microsoft.com/office/drawing/2014/chart" uri="{C3380CC4-5D6E-409C-BE32-E72D297353CC}">
              <c16:uniqueId val="{00000007-7F60-4B1C-B748-1FA276813E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5.94</c:v>
                </c:pt>
                <c:pt idx="2">
                  <c:v>#N/A</c:v>
                </c:pt>
                <c:pt idx="3">
                  <c:v>5.75</c:v>
                </c:pt>
                <c:pt idx="4">
                  <c:v>#N/A</c:v>
                </c:pt>
                <c:pt idx="5">
                  <c:v>5.95</c:v>
                </c:pt>
                <c:pt idx="6">
                  <c:v>#N/A</c:v>
                </c:pt>
                <c:pt idx="7">
                  <c:v>6.84</c:v>
                </c:pt>
                <c:pt idx="8">
                  <c:v>#N/A</c:v>
                </c:pt>
                <c:pt idx="9">
                  <c:v>5.66</c:v>
                </c:pt>
              </c:numCache>
            </c:numRef>
          </c:val>
          <c:extLst>
            <c:ext xmlns:c16="http://schemas.microsoft.com/office/drawing/2014/chart" uri="{C3380CC4-5D6E-409C-BE32-E72D297353CC}">
              <c16:uniqueId val="{00000008-7F60-4B1C-B748-1FA276813EC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6.04</c:v>
                </c:pt>
                <c:pt idx="2">
                  <c:v>#N/A</c:v>
                </c:pt>
                <c:pt idx="3">
                  <c:v>6.36</c:v>
                </c:pt>
                <c:pt idx="4">
                  <c:v>#N/A</c:v>
                </c:pt>
                <c:pt idx="5">
                  <c:v>7.22</c:v>
                </c:pt>
                <c:pt idx="6">
                  <c:v>#N/A</c:v>
                </c:pt>
                <c:pt idx="7">
                  <c:v>6.45</c:v>
                </c:pt>
                <c:pt idx="8">
                  <c:v>#N/A</c:v>
                </c:pt>
                <c:pt idx="9">
                  <c:v>7.38</c:v>
                </c:pt>
              </c:numCache>
            </c:numRef>
          </c:val>
          <c:extLst>
            <c:ext xmlns:c16="http://schemas.microsoft.com/office/drawing/2014/chart" uri="{C3380CC4-5D6E-409C-BE32-E72D297353CC}">
              <c16:uniqueId val="{00000009-7F60-4B1C-B748-1FA276813E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3836</c:v>
                </c:pt>
                <c:pt idx="5">
                  <c:v>4051</c:v>
                </c:pt>
                <c:pt idx="8">
                  <c:v>4014</c:v>
                </c:pt>
                <c:pt idx="11">
                  <c:v>3945</c:v>
                </c:pt>
                <c:pt idx="14">
                  <c:v>3913</c:v>
                </c:pt>
              </c:numCache>
            </c:numRef>
          </c:val>
          <c:extLst>
            <c:ext xmlns:c16="http://schemas.microsoft.com/office/drawing/2014/chart" uri="{C3380CC4-5D6E-409C-BE32-E72D297353CC}">
              <c16:uniqueId val="{00000000-D868-459B-B76A-4364C77E8A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868-459B-B76A-4364C77E8A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c:v>
                </c:pt>
                <c:pt idx="3">
                  <c:v>35</c:v>
                </c:pt>
                <c:pt idx="6">
                  <c:v>23</c:v>
                </c:pt>
                <c:pt idx="9">
                  <c:v>18</c:v>
                </c:pt>
                <c:pt idx="12">
                  <c:v>16</c:v>
                </c:pt>
              </c:numCache>
            </c:numRef>
          </c:val>
          <c:extLst>
            <c:ext xmlns:c16="http://schemas.microsoft.com/office/drawing/2014/chart" uri="{C3380CC4-5D6E-409C-BE32-E72D297353CC}">
              <c16:uniqueId val="{00000002-D868-459B-B76A-4364C77E8A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494</c:v>
                </c:pt>
                <c:pt idx="3">
                  <c:v>449</c:v>
                </c:pt>
                <c:pt idx="6">
                  <c:v>506</c:v>
                </c:pt>
                <c:pt idx="9">
                  <c:v>456</c:v>
                </c:pt>
                <c:pt idx="12">
                  <c:v>363</c:v>
                </c:pt>
              </c:numCache>
            </c:numRef>
          </c:val>
          <c:extLst>
            <c:ext xmlns:c16="http://schemas.microsoft.com/office/drawing/2014/chart" uri="{C3380CC4-5D6E-409C-BE32-E72D297353CC}">
              <c16:uniqueId val="{00000003-D868-459B-B76A-4364C77E8A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717</c:v>
                </c:pt>
                <c:pt idx="3">
                  <c:v>698</c:v>
                </c:pt>
                <c:pt idx="6">
                  <c:v>726</c:v>
                </c:pt>
                <c:pt idx="9">
                  <c:v>786</c:v>
                </c:pt>
                <c:pt idx="12">
                  <c:v>789</c:v>
                </c:pt>
              </c:numCache>
            </c:numRef>
          </c:val>
          <c:extLst>
            <c:ext xmlns:c16="http://schemas.microsoft.com/office/drawing/2014/chart" uri="{C3380CC4-5D6E-409C-BE32-E72D297353CC}">
              <c16:uniqueId val="{00000004-D868-459B-B76A-4364C77E8A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17</c:v>
                </c:pt>
                <c:pt idx="3">
                  <c:v>17</c:v>
                </c:pt>
                <c:pt idx="6">
                  <c:v>20</c:v>
                </c:pt>
                <c:pt idx="9">
                  <c:v>17</c:v>
                </c:pt>
                <c:pt idx="12">
                  <c:v>13</c:v>
                </c:pt>
              </c:numCache>
            </c:numRef>
          </c:val>
          <c:extLst>
            <c:ext xmlns:c16="http://schemas.microsoft.com/office/drawing/2014/chart" uri="{C3380CC4-5D6E-409C-BE32-E72D297353CC}">
              <c16:uniqueId val="{00000005-D868-459B-B76A-4364C77E8A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68-459B-B76A-4364C77E8A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3481</c:v>
                </c:pt>
                <c:pt idx="3">
                  <c:v>3504</c:v>
                </c:pt>
                <c:pt idx="6">
                  <c:v>3150</c:v>
                </c:pt>
                <c:pt idx="9">
                  <c:v>3035</c:v>
                </c:pt>
                <c:pt idx="12">
                  <c:v>3064</c:v>
                </c:pt>
              </c:numCache>
            </c:numRef>
          </c:val>
          <c:extLst>
            <c:ext xmlns:c16="http://schemas.microsoft.com/office/drawing/2014/chart" uri="{C3380CC4-5D6E-409C-BE32-E72D297353CC}">
              <c16:uniqueId val="{00000007-D868-459B-B76A-4364C77E8A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920</c:v>
                </c:pt>
                <c:pt idx="2">
                  <c:v>#N/A</c:v>
                </c:pt>
                <c:pt idx="3">
                  <c:v>#N/A</c:v>
                </c:pt>
                <c:pt idx="4">
                  <c:v>652</c:v>
                </c:pt>
                <c:pt idx="5">
                  <c:v>#N/A</c:v>
                </c:pt>
                <c:pt idx="6">
                  <c:v>#N/A</c:v>
                </c:pt>
                <c:pt idx="7">
                  <c:v>411</c:v>
                </c:pt>
                <c:pt idx="8">
                  <c:v>#N/A</c:v>
                </c:pt>
                <c:pt idx="9">
                  <c:v>#N/A</c:v>
                </c:pt>
                <c:pt idx="10">
                  <c:v>367</c:v>
                </c:pt>
                <c:pt idx="11">
                  <c:v>#N/A</c:v>
                </c:pt>
                <c:pt idx="12">
                  <c:v>#N/A</c:v>
                </c:pt>
                <c:pt idx="13">
                  <c:v>332</c:v>
                </c:pt>
                <c:pt idx="14">
                  <c:v>#N/A</c:v>
                </c:pt>
              </c:numCache>
            </c:numRef>
          </c:val>
          <c:smooth val="0"/>
          <c:extLst>
            <c:ext xmlns:c16="http://schemas.microsoft.com/office/drawing/2014/chart" uri="{C3380CC4-5D6E-409C-BE32-E72D297353CC}">
              <c16:uniqueId val="{00000008-D868-459B-B76A-4364C77E8A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31704</c:v>
                </c:pt>
                <c:pt idx="5">
                  <c:v>30678</c:v>
                </c:pt>
                <c:pt idx="8">
                  <c:v>29417</c:v>
                </c:pt>
                <c:pt idx="11">
                  <c:v>27816</c:v>
                </c:pt>
                <c:pt idx="14">
                  <c:v>26814</c:v>
                </c:pt>
              </c:numCache>
            </c:numRef>
          </c:val>
          <c:extLst>
            <c:ext xmlns:c16="http://schemas.microsoft.com/office/drawing/2014/chart" uri="{C3380CC4-5D6E-409C-BE32-E72D297353CC}">
              <c16:uniqueId val="{00000000-BE34-4DB6-965C-6259133AA2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751</c:v>
                </c:pt>
                <c:pt idx="5">
                  <c:v>661</c:v>
                </c:pt>
                <c:pt idx="8">
                  <c:v>567</c:v>
                </c:pt>
                <c:pt idx="11">
                  <c:v>1051</c:v>
                </c:pt>
                <c:pt idx="14">
                  <c:v>1014</c:v>
                </c:pt>
              </c:numCache>
            </c:numRef>
          </c:val>
          <c:extLst>
            <c:ext xmlns:c16="http://schemas.microsoft.com/office/drawing/2014/chart" uri="{C3380CC4-5D6E-409C-BE32-E72D297353CC}">
              <c16:uniqueId val="{00000001-BE34-4DB6-965C-6259133AA2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16051</c:v>
                </c:pt>
                <c:pt idx="5">
                  <c:v>17686</c:v>
                </c:pt>
                <c:pt idx="8">
                  <c:v>19108</c:v>
                </c:pt>
                <c:pt idx="11">
                  <c:v>19708</c:v>
                </c:pt>
                <c:pt idx="14">
                  <c:v>20146</c:v>
                </c:pt>
              </c:numCache>
            </c:numRef>
          </c:val>
          <c:extLst>
            <c:ext xmlns:c16="http://schemas.microsoft.com/office/drawing/2014/chart" uri="{C3380CC4-5D6E-409C-BE32-E72D297353CC}">
              <c16:uniqueId val="{00000002-BE34-4DB6-965C-6259133AA2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34-4DB6-965C-6259133AA2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34-4DB6-965C-6259133AA2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34-4DB6-965C-6259133AA2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4093</c:v>
                </c:pt>
                <c:pt idx="3">
                  <c:v>3967</c:v>
                </c:pt>
                <c:pt idx="6">
                  <c:v>3875</c:v>
                </c:pt>
                <c:pt idx="9">
                  <c:v>3780</c:v>
                </c:pt>
                <c:pt idx="12">
                  <c:v>3596</c:v>
                </c:pt>
              </c:numCache>
            </c:numRef>
          </c:val>
          <c:extLst>
            <c:ext xmlns:c16="http://schemas.microsoft.com/office/drawing/2014/chart" uri="{C3380CC4-5D6E-409C-BE32-E72D297353CC}">
              <c16:uniqueId val="{00000006-BE34-4DB6-965C-6259133AA2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2702</c:v>
                </c:pt>
                <c:pt idx="3">
                  <c:v>2698</c:v>
                </c:pt>
                <c:pt idx="6">
                  <c:v>2263</c:v>
                </c:pt>
                <c:pt idx="9">
                  <c:v>1734</c:v>
                </c:pt>
                <c:pt idx="12">
                  <c:v>961</c:v>
                </c:pt>
              </c:numCache>
            </c:numRef>
          </c:val>
          <c:extLst>
            <c:ext xmlns:c16="http://schemas.microsoft.com/office/drawing/2014/chart" uri="{C3380CC4-5D6E-409C-BE32-E72D297353CC}">
              <c16:uniqueId val="{00000007-BE34-4DB6-965C-6259133AA2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8932</c:v>
                </c:pt>
                <c:pt idx="3">
                  <c:v>8563</c:v>
                </c:pt>
                <c:pt idx="6">
                  <c:v>7697</c:v>
                </c:pt>
                <c:pt idx="9">
                  <c:v>7593</c:v>
                </c:pt>
                <c:pt idx="12">
                  <c:v>6541</c:v>
                </c:pt>
              </c:numCache>
            </c:numRef>
          </c:val>
          <c:extLst>
            <c:ext xmlns:c16="http://schemas.microsoft.com/office/drawing/2014/chart" uri="{C3380CC4-5D6E-409C-BE32-E72D297353CC}">
              <c16:uniqueId val="{00000008-BE34-4DB6-965C-6259133AA2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114</c:v>
                </c:pt>
                <c:pt idx="3">
                  <c:v>81</c:v>
                </c:pt>
                <c:pt idx="6">
                  <c:v>61</c:v>
                </c:pt>
                <c:pt idx="9">
                  <c:v>47</c:v>
                </c:pt>
                <c:pt idx="12">
                  <c:v>29</c:v>
                </c:pt>
              </c:numCache>
            </c:numRef>
          </c:val>
          <c:extLst>
            <c:ext xmlns:c16="http://schemas.microsoft.com/office/drawing/2014/chart" uri="{C3380CC4-5D6E-409C-BE32-E72D297353CC}">
              <c16:uniqueId val="{00000009-BE34-4DB6-965C-6259133AA2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24669</c:v>
                </c:pt>
                <c:pt idx="3">
                  <c:v>23817</c:v>
                </c:pt>
                <c:pt idx="6">
                  <c:v>22407</c:v>
                </c:pt>
                <c:pt idx="9">
                  <c:v>21334</c:v>
                </c:pt>
                <c:pt idx="12">
                  <c:v>20869</c:v>
                </c:pt>
              </c:numCache>
            </c:numRef>
          </c:val>
          <c:extLst>
            <c:ext xmlns:c16="http://schemas.microsoft.com/office/drawing/2014/chart" uri="{C3380CC4-5D6E-409C-BE32-E72D297353CC}">
              <c16:uniqueId val="{0000000A-BE34-4DB6-965C-6259133AA2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34-4DB6-965C-6259133AA2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1278</c:v>
                </c:pt>
                <c:pt idx="1">
                  <c:v>1279</c:v>
                </c:pt>
                <c:pt idx="2">
                  <c:v>1279</c:v>
                </c:pt>
              </c:numCache>
            </c:numRef>
          </c:val>
          <c:extLst>
            <c:ext xmlns:c16="http://schemas.microsoft.com/office/drawing/2014/chart" uri="{C3380CC4-5D6E-409C-BE32-E72D297353CC}">
              <c16:uniqueId val="{00000000-545E-456A-A4C2-840C2EC42A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13275</c:v>
                </c:pt>
                <c:pt idx="1">
                  <c:v>13903</c:v>
                </c:pt>
                <c:pt idx="2">
                  <c:v>14350</c:v>
                </c:pt>
              </c:numCache>
            </c:numRef>
          </c:val>
          <c:extLst>
            <c:ext xmlns:c16="http://schemas.microsoft.com/office/drawing/2014/chart" uri="{C3380CC4-5D6E-409C-BE32-E72D297353CC}">
              <c16:uniqueId val="{00000001-545E-456A-A4C2-840C2EC42A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7830</c:v>
                </c:pt>
                <c:pt idx="1">
                  <c:v>7707</c:v>
                </c:pt>
                <c:pt idx="2">
                  <c:v>7769</c:v>
                </c:pt>
              </c:numCache>
            </c:numRef>
          </c:val>
          <c:extLst>
            <c:ext xmlns:c16="http://schemas.microsoft.com/office/drawing/2014/chart" uri="{C3380CC4-5D6E-409C-BE32-E72D297353CC}">
              <c16:uniqueId val="{00000002-545E-456A-A4C2-840C2EC42A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{D5AE61EC-AD7E-442A-B76B-F264C9E8B606}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63F-4154-B23E-ABBDCC1475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{305822A2-DAAD-472C-803A-F70CC9058E7E}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3F-4154-B23E-ABBDCC1475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{A183783A-2447-4AD9-9AE5-4B17D18D5242}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3F-4154-B23E-ABBDCC1475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{A8D39285-D46A-47C4-8647-93193E454922}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3F-4154-B23E-ABBDCC1475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{612BC586-5CDA-466E-9BFC-860FD508E432}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3F-4154-B23E-ABBDCC1475A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{7C351140-EEED-4636-8823-2F7DA5F62909}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63F-4154-B23E-ABBDCC1475A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{D636E3BB-55BF-4DE0-BEBE-4D15F4708076}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63F-4154-B23E-ABBDCC1475A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{DF72B740-7E2E-48F2-BE56-47012237BF46}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63F-4154-B23E-ABBDCC1475A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{96511951-D019-494F-ABE7-F42CDD245374}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63F-4154-B23E-ABBDCC1475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63F-4154-B23E-ABBDCC1475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{3FA76C9A-F4D3-43FE-AC58-0E86010AC6EA}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63F-4154-B23E-ABBDCC1475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{C43A13A9-8BF9-448C-AC18-0DA5DA304A11}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3F-4154-B23E-ABBDCC1475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{5B86246A-FDAD-438F-B0CD-3E502CADCAF2}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3F-4154-B23E-ABBDCC1475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{A9636B10-BFF0-43A5-8A88-017E8BE54BE2}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3F-4154-B23E-ABBDCC1475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{FA0C7703-66DE-4AB7-AC0F-8145579F0556}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3F-4154-B23E-ABBDCC1475A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{94B31413-EBEE-4E9B-BB21-3943FEAA4AAB}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63F-4154-B23E-ABBDCC1475A4}"/>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{023E7A2A-A7CE-4F8E-8B88-4D66458994A4}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63F-4154-B23E-ABBDCC1475A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{BAA61F3B-3A1A-4242-AB17-5D0FFC184341}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63F-4154-B23E-ABBDCC1475A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{5B41769D-B8F6-4ECE-A887-0ADDD8908459}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63F-4154-B23E-ABBDCC1475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numCache>
            </c:numRef>
          </c:xVal>
          <c:yVal>
            <c:numRef>
              <c:f>公会計指標分析・財政指標組合せ分析表!$BP$55:$DC$55</c:f>
              <c:numCache>
                <c:formatCode>#,##0.0;"▲ "#,##0.0</c:formatCode>
                <c:ptCount val="40"/>
                <c:pt idx="16">
                  <c:v>32.799999999999997</c:v>
                </c:pt>
              </c:numCache>
            </c:numRef>
          </c:yVal>
          <c:smooth val="0"/>
          <c:extLst>
            <c:ext xmlns:c16="http://schemas.microsoft.com/office/drawing/2014/chart" uri="{C3380CC4-5D6E-409C-BE32-E72D297353CC}">
              <c16:uniqueId val="{00000013-963F-4154-B23E-ABBDCC1475A4}"/>
            </c:ext>
          </c:extLst>
        </c:ser>
        <c:dLbls>
          <c:showLegendKey val="0"/>
          <c:showVal val="1"/>
          <c:showCatName val="0"/>
          <c:showSerName val="0"/>
          <c:showPercent val="0"/>
          <c:showBubbleSize val="0"/>
        </c:dLbls>
        <c:axId val="46179840"/>
        <c:axId val="46181760"/>
      </c:scatterChart>
      <c:valAx>
        <c:axId val="46179840"/>
        <c:scaling>
          <c:orientation val="minMax"/>
          <c:max val="70.399999999999991"/>
          <c:min val="4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4"/>
          <c:min val="26.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{06AD4C20-BA7B-4DDD-BFE5-B23C89433ADA}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66D-4962-A2EA-54831123A3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{F88BF7E7-6FAE-41DB-B010-BB287A984368}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6D-4962-A2EA-54831123A3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{C2694A24-A8A6-4EB0-8291-3406880263F5}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6D-4962-A2EA-54831123A3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{B7DE2868-667C-47AD-9A60-71EAB4A1076A}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6D-4962-A2EA-54831123A3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{2B0B56B6-08F8-4AB7-9C70-4F3A688601BE}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6D-4962-A2EA-54831123A31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{F9127BC8-6C8D-4D80-B2AE-07459AFD5E27}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66D-4962-A2EA-54831123A31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{A4148F33-8CC2-4CA5-B461-085E40EBC909}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66D-4962-A2EA-54831123A31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{15146A56-2E19-4A07-A265-35623FA93842}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66D-4962-A2EA-54831123A31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{D62C191C-C8F6-44C1-AC95-88E18838EEA4}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66D-4962-A2EA-54831123A3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6.7</c:v>
                </c:pt>
                <c:pt idx="16">
                  <c:v>4.5999999999999996</c:v>
                </c:pt>
                <c:pt idx="24">
                  <c:v>3.3</c:v>
                </c:pt>
                <c:pt idx="32">
                  <c:v>2.6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66D-4962-A2EA-54831123A3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{CAD8C009-B0D9-432B-9446-D27A7E84F7F5}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66D-4962-A2EA-54831123A3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{5F9343E1-B498-4683-9899-039E9DB57518}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6D-4962-A2EA-54831123A3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{0E8FF919-31B2-4873-A812-3B801D971865}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6D-4962-A2EA-54831123A3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{BB19FF8E-D66C-4414-939E-3D86632B618D}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6D-4962-A2EA-54831123A3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{BEB824B8-5EE6-4C3A-ABAB-D34E34009492}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6D-4962-A2EA-54831123A31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{57367811-8F5D-4DB7-9912-78261DBD72AE}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66D-4962-A2EA-54831123A31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{2B492EA0-0515-4BAD-A6D2-C12D13B3E273}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66D-4962-A2EA-54831123A31D}"/>
                </c:ext>
              </c:extLst>
            </c:dLbl>
            <c:dLbl>
              <c:idx val="24"/>
              <c:layout>
                <c:manualLayout>
                  <c:x val="-3.034331952600189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{27369CC2-7548-4194-92B2-924C0758223B}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66D-4962-A2EA-54831123A31D}"/>
                </c:ext>
              </c:extLst>
            </c:dLbl>
            <c:dLbl>
              <c:idx val="32"/>
              <c:layout>
                <c:manualLayout>
                  <c:x val="-3.305266371221937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{A9B9D3EF-0F62-4C7D-8BD7-FC4957DF837D}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66D-4962-A2EA-54831123A3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c:ext xmlns:c16="http://schemas.microsoft.com/office/drawing/2014/chart" uri="{C3380CC4-5D6E-409C-BE32-E72D297353CC}">
              <c16:uniqueId val="{00000013-366D-4962-A2EA-54831123A31D}"/>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元利償還金額は前年度比で微増となったものの、南高北部環境衛生組合の解散に伴う組合等の地方債の元利償還金に対する負担金の大幅な減少等により、全体の負担額は減少している。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結果として、実質公債費比率の分子は減少傾向であり、今後もさらに後年度の公債費抑制を図り、引き続き可能な限り繰上償還を実施し、償還金額の抑制・縮減を図るほか、各年度の借入額についても償還額を上回ることがないよう適正な起債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中期財政計画に基づく財政調整基金等の積立てによる充当可能財源の増や地方債繰上償還による地方債現在高の減により、将来負担比率の分子は減少傾向にある。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後年度の公債費抑制を図るため、可能な限り繰上償還を実施し、利子償還金の抑制・縮減を図るほか、各年度における借入額についても償還額を上回ることがないよう適正な起債管理に努める。また、財政調整基金等についても可能な限りの積立てを行い、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決算剰余金を減債基金に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万円積み立てたほか、平成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年度におけるふるさと納税の寄附金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千円をふるさと応援基金に積み立てたこと等により、基金全体としては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財政調整基金及びその他特定目的基金は、当分の間は、大きな増減は予定していない。減債基金は、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年度以降当分の間は、財源不足による取り崩しを予定しており、長期的には減少傾向にある。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・振興基金：市民の連携の強化又は地域振興等も関する施策の推進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・地域福祉基金：地域福祉の向上</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・庁舎整備基金：庁舎整備に関する事業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・庁舎整備基金：運用益を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千円積み立てた一方で、施設の老朽化等に伴う各総合支所の整備事業（国見総合支所新築工事、南串山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総合支所改修工事に伴う南串山図書室の新築工事、愛野総合支所と愛野町公民館の複合施設である愛の夢未来センター</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の新築工事）の財源として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千円充当したことにより減少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当分の間は、大きな増減は予定していない。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取り崩しは行っておらず、運用益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取り崩しは行っておらず、決算剰余金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万円及び運用益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千円を積み立てたことによる増。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長期財政見通しでは、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年度までの各年度において、財源不足が見込まれ、減債基金の取り崩しを予定している。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残高については、財政調整基金と併せた残高で、標準財政規模の概ね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％を下回らないようにしている。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内平均値よりも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年度に策定した公共施設等総合管理計画において、市の保有する施設の総延床面積を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％削減することを目標に掲げている。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今後、全施設について個別施設計画を策定し、長期的な視点で施設の更新・長寿命化等を計画的に行い、公共施設の最適な配置を実現できるよう努める。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0124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8" name="直線コネクタ 67"/>
        <xdr:cNvCxnSpPr/>
      </xdr:nvCxnSpPr>
      <xdr:spPr>
        <a:xfrm flipV="1">
          <a:off x="4206240" y="5171440"/>
          <a:ext cx="1270" cy="1167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9" name="有形固定資産減価償却率最小値テキスト"/>
        <xdr:cNvSpPr txBox="1"/>
      </xdr:nvSpPr>
      <xdr:spPr>
        <a:xfrm>
          <a:off x="4258945" y="634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70" name="直線コネクタ 69"/>
        <xdr:cNvCxnSpPr/>
      </xdr:nvCxnSpPr>
      <xdr:spPr>
        <a:xfrm>
          <a:off x="4119245" y="63386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71" name="有形固定資産減価償却率最大値テキスト"/>
        <xdr:cNvSpPr txBox="1"/>
      </xdr:nvSpPr>
      <xdr:spPr>
        <a:xfrm>
          <a:off x="4258945" y="49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72" name="直線コネクタ 71"/>
        <xdr:cNvCxnSpPr/>
      </xdr:nvCxnSpPr>
      <xdr:spPr>
        <a:xfrm>
          <a:off x="4119245" y="51714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3" name="有形固定資産減価償却率平均値テキスト"/>
        <xdr:cNvSpPr txBox="1"/>
      </xdr:nvSpPr>
      <xdr:spPr>
        <a:xfrm>
          <a:off x="4258945" y="5767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4" name="フローチャート: 判断 73"/>
        <xdr:cNvSpPr/>
      </xdr:nvSpPr>
      <xdr:spPr>
        <a:xfrm>
          <a:off x="4157345" y="578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5" name="フローチャート: 判断 74"/>
        <xdr:cNvSpPr/>
      </xdr:nvSpPr>
      <xdr:spPr>
        <a:xfrm>
          <a:off x="3537585" y="57763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6" name="フローチャート: 判断 75"/>
        <xdr:cNvSpPr/>
      </xdr:nvSpPr>
      <xdr:spPr>
        <a:xfrm>
          <a:off x="2867025" y="5668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160401</xdr:rowOff>
    </xdr:from>
    <xdr:to>
      <xdr:col>15</xdr:col>
      <xdr:colOff>187325</xdr:colOff>
      <xdr:row>30</xdr:row>
      <xdr:rowOff>90551</xdr:rowOff>
    </xdr:to>
    <xdr:sp macro="" textlink="">
      <xdr:nvSpPr>
        <xdr:cNvPr id="82" name="楕円 81"/>
        <xdr:cNvSpPr/>
      </xdr:nvSpPr>
      <xdr:spPr>
        <a:xfrm>
          <a:off x="2867025" y="57763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107078</xdr:rowOff>
    </xdr:from>
    <xdr:ext cx="405111" cy="259045"/>
    <xdr:sp macro="" textlink="">
      <xdr:nvSpPr>
        <xdr:cNvPr id="83" name="n_1aveValue有形固定資産減価償却率"/>
        <xdr:cNvSpPr txBox="1"/>
      </xdr:nvSpPr>
      <xdr:spPr>
        <a:xfrm>
          <a:off x="3395989" y="555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84" name="n_2aveValue有形固定資産減価償却率"/>
        <xdr:cNvSpPr txBox="1"/>
      </xdr:nvSpPr>
      <xdr:spPr>
        <a:xfrm>
          <a:off x="2738129" y="545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85" name="n_2mainValue有形固定資産減価償却率"/>
        <xdr:cNvSpPr txBox="1"/>
      </xdr:nvSpPr>
      <xdr:spPr>
        <a:xfrm>
          <a:off x="2738129" y="5865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本市の債務償還可能年数は</a:t>
          </a:r>
          <a:r>
            <a:rPr kumimoji="1" lang="en-US" altLang="ja-JP" sz="1100" baseline="0">
              <a:latin typeface="ＭＳ Ｐゴシック" panose="020B0600070205080204" pitchFamily="50" charset="-128"/>
              <a:ea typeface="ＭＳ Ｐゴシック" panose="020B0600070205080204" pitchFamily="50" charset="-128"/>
            </a:rPr>
            <a:t>1.5</a:t>
          </a:r>
          <a:r>
            <a:rPr kumimoji="1" lang="ja-JP" altLang="en-US" sz="1100" baseline="0">
              <a:latin typeface="ＭＳ Ｐゴシック" panose="020B0600070205080204" pitchFamily="50" charset="-128"/>
              <a:ea typeface="ＭＳ Ｐゴシック" panose="020B0600070205080204" pitchFamily="50" charset="-128"/>
            </a:rPr>
            <a:t>年となっており、類似団体内平均より</a:t>
          </a:r>
          <a:r>
            <a:rPr kumimoji="1" lang="en-US" altLang="ja-JP" sz="1100" baseline="0">
              <a:latin typeface="ＭＳ Ｐゴシック" panose="020B0600070205080204" pitchFamily="50" charset="-128"/>
              <a:ea typeface="ＭＳ Ｐゴシック" panose="020B0600070205080204" pitchFamily="50" charset="-128"/>
            </a:rPr>
            <a:t>4.2</a:t>
          </a:r>
          <a:r>
            <a:rPr kumimoji="1" lang="ja-JP" altLang="en-US" sz="1100" baseline="0">
              <a:latin typeface="ＭＳ Ｐゴシック" panose="020B0600070205080204" pitchFamily="50" charset="-128"/>
              <a:ea typeface="ＭＳ Ｐゴシック" panose="020B0600070205080204" pitchFamily="50" charset="-128"/>
            </a:rPr>
            <a:t>年低い水準となっている。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本市では中期財政計画に基づく繰上償還を実施したこと等により、類似団体平均を大きく下回っている。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9645528" y="656308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9645528" y="62622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9645528" y="595765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9645528" y="565685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959423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959423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6" name="直線コネクタ 115"/>
        <xdr:cNvCxnSpPr/>
      </xdr:nvCxnSpPr>
      <xdr:spPr>
        <a:xfrm flipV="1">
          <a:off x="13027660" y="5316190"/>
          <a:ext cx="1269" cy="1336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3080365" y="6656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2963525" y="6653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9" name="債務償還可能年数最大値テキスト"/>
        <xdr:cNvSpPr txBox="1"/>
      </xdr:nvSpPr>
      <xdr:spPr>
        <a:xfrm>
          <a:off x="13080365" y="509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20" name="直線コネクタ 119"/>
        <xdr:cNvCxnSpPr/>
      </xdr:nvCxnSpPr>
      <xdr:spPr>
        <a:xfrm>
          <a:off x="12963525" y="5316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103159</xdr:rowOff>
    </xdr:from>
    <xdr:ext cx="340478" cy="259045"/>
    <xdr:sp macro="" textlink="">
      <xdr:nvSpPr>
        <xdr:cNvPr id="121" name="債務償還可能年数平均値テキスト"/>
        <xdr:cNvSpPr txBox="1"/>
      </xdr:nvSpPr>
      <xdr:spPr>
        <a:xfrm>
          <a:off x="13080365" y="588673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22" name="フローチャート: 判断 121"/>
        <xdr:cNvSpPr/>
      </xdr:nvSpPr>
      <xdr:spPr>
        <a:xfrm>
          <a:off x="13001625" y="6031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169182</xdr:rowOff>
    </xdr:from>
    <xdr:to>
      <xdr:col>76</xdr:col>
      <xdr:colOff>73025</xdr:colOff>
      <xdr:row>34</xdr:row>
      <xdr:rowOff>99332</xdr:rowOff>
    </xdr:to>
    <xdr:sp macro="" textlink="">
      <xdr:nvSpPr>
        <xdr:cNvPr id="128" name="楕円 127"/>
        <xdr:cNvSpPr/>
      </xdr:nvSpPr>
      <xdr:spPr>
        <a:xfrm>
          <a:off x="13001625" y="6455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147609</xdr:rowOff>
    </xdr:from>
    <xdr:ext cx="340478" cy="259045"/>
    <xdr:sp macro="" textlink="">
      <xdr:nvSpPr>
        <xdr:cNvPr id="129" name="債務償還可能年数該当値テキスト"/>
        <xdr:cNvSpPr txBox="1"/>
      </xdr:nvSpPr>
      <xdr:spPr>
        <a:xfrm>
          <a:off x="13080365" y="6434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xdr:cNvCxnSpPr/>
      </xdr:nvCxnSpPr>
      <xdr:spPr>
        <a:xfrm flipV="1">
          <a:off x="4086225" y="580834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xdr:cNvSpPr txBox="1"/>
      </xdr:nvSpPr>
      <xdr:spPr>
        <a:xfrm>
          <a:off x="412496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xdr:cNvSpPr txBox="1"/>
      </xdr:nvSpPr>
      <xdr:spPr>
        <a:xfrm>
          <a:off x="4124960" y="558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xdr:cNvCxnSpPr/>
      </xdr:nvCxnSpPr>
      <xdr:spPr>
        <a:xfrm>
          <a:off x="4020820" y="580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43832</xdr:rowOff>
    </xdr:from>
    <xdr:ext cx="405111" cy="259045"/>
    <xdr:sp macro="" textlink="">
      <xdr:nvSpPr>
        <xdr:cNvPr id="61" name="【道路】&#10;有形固定資産減価償却率平均値テキスト"/>
        <xdr:cNvSpPr txBox="1"/>
      </xdr:nvSpPr>
      <xdr:spPr>
        <a:xfrm>
          <a:off x="412496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xdr:cNvSpPr/>
      </xdr:nvSpPr>
      <xdr:spPr>
        <a:xfrm>
          <a:off x="403606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xdr:cNvSpPr/>
      </xdr:nvSpPr>
      <xdr:spPr>
        <a:xfrm>
          <a:off x="3312160" y="6435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514600" y="630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71120</xdr:rowOff>
    </xdr:from>
    <xdr:to>
      <xdr:col>15</xdr:col>
      <xdr:colOff>101600</xdr:colOff>
      <xdr:row>39</xdr:row>
      <xdr:rowOff>1270</xdr:rowOff>
    </xdr:to>
    <xdr:sp macro="" textlink="">
      <xdr:nvSpPr>
        <xdr:cNvPr id="70" name="楕円 69"/>
        <xdr:cNvSpPr/>
      </xdr:nvSpPr>
      <xdr:spPr>
        <a:xfrm>
          <a:off x="251460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12082</xdr:rowOff>
    </xdr:from>
    <xdr:ext cx="405111" cy="259045"/>
    <xdr:sp macro="" textlink="">
      <xdr:nvSpPr>
        <xdr:cNvPr id="71" name="n_1aveValue【道路】&#10;有形固定資産減価償却率"/>
        <xdr:cNvSpPr txBox="1"/>
      </xdr:nvSpPr>
      <xdr:spPr>
        <a:xfrm>
          <a:off x="317056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2" name="n_2aveValue【道路】&#10;有形固定資産減価償却率"/>
        <xdr:cNvSpPr txBox="1"/>
      </xdr:nvSpPr>
      <xdr:spPr>
        <a:xfrm>
          <a:off x="238570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73" name="n_2mainValue【道路】&#10;有形固定資産減価償却率"/>
        <xdr:cNvSpPr txBox="1"/>
      </xdr:nvSpPr>
      <xdr:spPr>
        <a:xfrm>
          <a:off x="238570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97" name="直線コネクタ 96"/>
        <xdr:cNvCxnSpPr/>
      </xdr:nvCxnSpPr>
      <xdr:spPr>
        <a:xfrm flipV="1">
          <a:off x="9219565" y="5731955"/>
          <a:ext cx="0" cy="1329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98" name="【道路】&#10;一人当たり延長最小値テキスト"/>
        <xdr:cNvSpPr txBox="1"/>
      </xdr:nvSpPr>
      <xdr:spPr>
        <a:xfrm>
          <a:off x="9258300" y="706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99" name="直線コネクタ 98"/>
        <xdr:cNvCxnSpPr/>
      </xdr:nvCxnSpPr>
      <xdr:spPr>
        <a:xfrm>
          <a:off x="9154160" y="7061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0" name="【道路】&#10;一人当たり延長最大値テキスト"/>
        <xdr:cNvSpPr txBox="1"/>
      </xdr:nvSpPr>
      <xdr:spPr>
        <a:xfrm>
          <a:off x="9258300" y="55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1" name="直線コネクタ 100"/>
        <xdr:cNvCxnSpPr/>
      </xdr:nvCxnSpPr>
      <xdr:spPr>
        <a:xfrm>
          <a:off x="9154160" y="5731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99096</xdr:rowOff>
    </xdr:from>
    <xdr:ext cx="534377" cy="259045"/>
    <xdr:sp macro="" textlink="">
      <xdr:nvSpPr>
        <xdr:cNvPr id="102" name="【道路】&#10;一人当たり延長平均値テキスト"/>
        <xdr:cNvSpPr txBox="1"/>
      </xdr:nvSpPr>
      <xdr:spPr>
        <a:xfrm>
          <a:off x="9258300" y="646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3" name="フローチャート: 判断 102"/>
        <xdr:cNvSpPr/>
      </xdr:nvSpPr>
      <xdr:spPr>
        <a:xfrm>
          <a:off x="9192260" y="6490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04" name="フローチャート: 判断 103"/>
        <xdr:cNvSpPr/>
      </xdr:nvSpPr>
      <xdr:spPr>
        <a:xfrm>
          <a:off x="8445500" y="64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05" name="フローチャート: 判断 104"/>
        <xdr:cNvSpPr/>
      </xdr:nvSpPr>
      <xdr:spPr>
        <a:xfrm>
          <a:off x="7670800" y="6495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156655</xdr:rowOff>
    </xdr:from>
    <xdr:to>
      <xdr:col>46</xdr:col>
      <xdr:colOff>38100</xdr:colOff>
      <xdr:row>39</xdr:row>
      <xdr:rowOff>86805</xdr:rowOff>
    </xdr:to>
    <xdr:sp macro="" textlink="">
      <xdr:nvSpPr>
        <xdr:cNvPr id="111" name="楕円 110"/>
        <xdr:cNvSpPr/>
      </xdr:nvSpPr>
      <xdr:spPr>
        <a:xfrm>
          <a:off x="7670800" y="6526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36104</xdr:rowOff>
    </xdr:from>
    <xdr:ext cx="534377" cy="259045"/>
    <xdr:sp macro="" textlink="">
      <xdr:nvSpPr>
        <xdr:cNvPr id="112" name="n_1aveValue【道路】&#10;一人当たり延長"/>
        <xdr:cNvSpPr txBox="1"/>
      </xdr:nvSpPr>
      <xdr:spPr>
        <a:xfrm>
          <a:off x="8239271" y="62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72166</xdr:rowOff>
    </xdr:from>
    <xdr:ext cx="534377" cy="259045"/>
    <xdr:sp macro="" textlink="">
      <xdr:nvSpPr>
        <xdr:cNvPr id="113" name="n_2aveValue【道路】&#10;一人当たり延長"/>
        <xdr:cNvSpPr txBox="1"/>
      </xdr:nvSpPr>
      <xdr:spPr>
        <a:xfrm>
          <a:off x="7477271" y="62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77932</xdr:rowOff>
    </xdr:from>
    <xdr:ext cx="534377" cy="259045"/>
    <xdr:sp macro="" textlink="">
      <xdr:nvSpPr>
        <xdr:cNvPr id="114" name="n_2mainValue【道路】&#10;一人当たり延長"/>
        <xdr:cNvSpPr txBox="1"/>
      </xdr:nvSpPr>
      <xdr:spPr>
        <a:xfrm>
          <a:off x="7477271" y="66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5" name="テキスト ボックス 124"/>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6" name="直線コネクタ 125"/>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7" name="テキスト ボックス 126"/>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8" name="直線コネクタ 127"/>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9" name="テキスト ボックス 128"/>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0" name="直線コネクタ 129"/>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1" name="テキスト ボックス 130"/>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2" name="直線コネクタ 131"/>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3" name="テキスト ボックス 132"/>
        <xdr:cNvSpPr txBox="1"/>
      </xdr:nvSpPr>
      <xdr:spPr>
        <a:xfrm>
          <a:off x="27196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27432</xdr:rowOff>
    </xdr:from>
    <xdr:to>
      <xdr:col>24</xdr:col>
      <xdr:colOff>62865</xdr:colOff>
      <xdr:row>64</xdr:row>
      <xdr:rowOff>34290</xdr:rowOff>
    </xdr:to>
    <xdr:cxnSp macro="">
      <xdr:nvCxnSpPr>
        <xdr:cNvPr id="137" name="直線コネクタ 136"/>
        <xdr:cNvCxnSpPr/>
      </xdr:nvCxnSpPr>
      <xdr:spPr>
        <a:xfrm flipV="1">
          <a:off x="4086225" y="9582912"/>
          <a:ext cx="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38117</xdr:rowOff>
    </xdr:from>
    <xdr:ext cx="405111" cy="259045"/>
    <xdr:sp macro="" textlink="">
      <xdr:nvSpPr>
        <xdr:cNvPr id="138" name="【橋りょう・トンネル】&#10;有形固定資産減価償却率最小値テキスト"/>
        <xdr:cNvSpPr txBox="1"/>
      </xdr:nvSpPr>
      <xdr:spPr>
        <a:xfrm>
          <a:off x="4124960"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34290</xdr:rowOff>
    </xdr:from>
    <xdr:to>
      <xdr:col>24</xdr:col>
      <xdr:colOff>152400</xdr:colOff>
      <xdr:row>64</xdr:row>
      <xdr:rowOff>34290</xdr:rowOff>
    </xdr:to>
    <xdr:cxnSp macro="">
      <xdr:nvCxnSpPr>
        <xdr:cNvPr id="139" name="直線コネクタ 138"/>
        <xdr:cNvCxnSpPr/>
      </xdr:nvCxnSpPr>
      <xdr:spPr>
        <a:xfrm>
          <a:off x="402082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145559</xdr:rowOff>
    </xdr:from>
    <xdr:ext cx="405111" cy="259045"/>
    <xdr:sp macro="" textlink="">
      <xdr:nvSpPr>
        <xdr:cNvPr id="140" name="【橋りょう・トンネル】&#10;有形固定資産減価償却率最大値テキスト"/>
        <xdr:cNvSpPr txBox="1"/>
      </xdr:nvSpPr>
      <xdr:spPr>
        <a:xfrm>
          <a:off x="4124960" y="9365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27432</xdr:rowOff>
    </xdr:from>
    <xdr:to>
      <xdr:col>24</xdr:col>
      <xdr:colOff>152400</xdr:colOff>
      <xdr:row>57</xdr:row>
      <xdr:rowOff>27432</xdr:rowOff>
    </xdr:to>
    <xdr:cxnSp macro="">
      <xdr:nvCxnSpPr>
        <xdr:cNvPr id="141" name="直線コネクタ 140"/>
        <xdr:cNvCxnSpPr/>
      </xdr:nvCxnSpPr>
      <xdr:spPr>
        <a:xfrm>
          <a:off x="4020820" y="9582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42" name="【橋りょう・トンネル】&#10;有形固定資産減価償却率平均値テキスト"/>
        <xdr:cNvSpPr txBox="1"/>
      </xdr:nvSpPr>
      <xdr:spPr>
        <a:xfrm>
          <a:off x="412496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43" name="フローチャート: 判断 142"/>
        <xdr:cNvSpPr/>
      </xdr:nvSpPr>
      <xdr:spPr>
        <a:xfrm>
          <a:off x="403606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xdr:rowOff>
    </xdr:from>
    <xdr:to>
      <xdr:col>20</xdr:col>
      <xdr:colOff>38100</xdr:colOff>
      <xdr:row>61</xdr:row>
      <xdr:rowOff>114808</xdr:rowOff>
    </xdr:to>
    <xdr:sp macro="" textlink="">
      <xdr:nvSpPr>
        <xdr:cNvPr id="144" name="フローチャート: 判断 143"/>
        <xdr:cNvSpPr/>
      </xdr:nvSpPr>
      <xdr:spPr>
        <a:xfrm>
          <a:off x="3312160" y="10239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45" name="フローチャート: 判断 144"/>
        <xdr:cNvSpPr/>
      </xdr:nvSpPr>
      <xdr:spPr>
        <a:xfrm>
          <a:off x="2514600" y="102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157226</xdr:rowOff>
    </xdr:from>
    <xdr:to>
      <xdr:col>15</xdr:col>
      <xdr:colOff>101600</xdr:colOff>
      <xdr:row>62</xdr:row>
      <xdr:rowOff>87376</xdr:rowOff>
    </xdr:to>
    <xdr:sp macro="" textlink="">
      <xdr:nvSpPr>
        <xdr:cNvPr id="151" name="楕円 150"/>
        <xdr:cNvSpPr/>
      </xdr:nvSpPr>
      <xdr:spPr>
        <a:xfrm>
          <a:off x="2514600" y="1038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131335</xdr:rowOff>
    </xdr:from>
    <xdr:ext cx="405111" cy="259045"/>
    <xdr:sp macro="" textlink="">
      <xdr:nvSpPr>
        <xdr:cNvPr id="152" name="n_1aveValue【橋りょう・トンネル】&#10;有形固定資産減価償却率"/>
        <xdr:cNvSpPr txBox="1"/>
      </xdr:nvSpPr>
      <xdr:spPr>
        <a:xfrm>
          <a:off x="3170564" y="1002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53" name="n_2aveValue【橋りょう・トンネル】&#10;有形固定資産減価償却率"/>
        <xdr:cNvSpPr txBox="1"/>
      </xdr:nvSpPr>
      <xdr:spPr>
        <a:xfrm>
          <a:off x="2385704" y="1002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78503</xdr:rowOff>
    </xdr:from>
    <xdr:ext cx="405111" cy="259045"/>
    <xdr:sp macro="" textlink="">
      <xdr:nvSpPr>
        <xdr:cNvPr id="154" name="n_2mainValue【橋りょう・トンネル】&#10;有形固定資産減価償却率"/>
        <xdr:cNvSpPr txBox="1"/>
      </xdr:nvSpPr>
      <xdr:spPr>
        <a:xfrm>
          <a:off x="2385704" y="104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5" name="直線コネクタ 16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6" name="テキスト ボックス 16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7" name="直線コネクタ 16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8" name="テキスト ボックス 16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9" name="直線コネクタ 16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0" name="テキスト ボックス 16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1" name="直線コネクタ 17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2" name="テキスト ボックス 17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3" name="直線コネクタ 17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4" name="テキスト ボックス 17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6" name="テキスト ボックス 175"/>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111216</xdr:rowOff>
    </xdr:from>
    <xdr:to>
      <xdr:col>54</xdr:col>
      <xdr:colOff>189865</xdr:colOff>
      <xdr:row>64</xdr:row>
      <xdr:rowOff>21530</xdr:rowOff>
    </xdr:to>
    <xdr:cxnSp macro="">
      <xdr:nvCxnSpPr>
        <xdr:cNvPr id="178" name="直線コネクタ 177"/>
        <xdr:cNvCxnSpPr/>
      </xdr:nvCxnSpPr>
      <xdr:spPr>
        <a:xfrm flipV="1">
          <a:off x="9219565" y="9499056"/>
          <a:ext cx="0" cy="125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25357</xdr:rowOff>
    </xdr:from>
    <xdr:ext cx="534377" cy="259045"/>
    <xdr:sp macro="" textlink="">
      <xdr:nvSpPr>
        <xdr:cNvPr id="179" name="【橋りょう・トンネル】&#10;一人当たり有形固定資産（償却資産）額最小値テキスト"/>
        <xdr:cNvSpPr txBox="1"/>
      </xdr:nvSpPr>
      <xdr:spPr>
        <a:xfrm>
          <a:off x="9258300" y="107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21530</xdr:rowOff>
    </xdr:from>
    <xdr:to>
      <xdr:col>55</xdr:col>
      <xdr:colOff>88900</xdr:colOff>
      <xdr:row>64</xdr:row>
      <xdr:rowOff>21530</xdr:rowOff>
    </xdr:to>
    <xdr:cxnSp macro="">
      <xdr:nvCxnSpPr>
        <xdr:cNvPr id="180" name="直線コネクタ 179"/>
        <xdr:cNvCxnSpPr/>
      </xdr:nvCxnSpPr>
      <xdr:spPr>
        <a:xfrm>
          <a:off x="9154160" y="10750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57893</xdr:rowOff>
    </xdr:from>
    <xdr:ext cx="599010" cy="259045"/>
    <xdr:sp macro="" textlink="">
      <xdr:nvSpPr>
        <xdr:cNvPr id="181" name="【橋りょう・トンネル】&#10;一人当たり有形固定資産（償却資産）額最大値テキスト"/>
        <xdr:cNvSpPr txBox="1"/>
      </xdr:nvSpPr>
      <xdr:spPr>
        <a:xfrm>
          <a:off x="9258300" y="927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111216</xdr:rowOff>
    </xdr:from>
    <xdr:to>
      <xdr:col>55</xdr:col>
      <xdr:colOff>88900</xdr:colOff>
      <xdr:row>56</xdr:row>
      <xdr:rowOff>111216</xdr:rowOff>
    </xdr:to>
    <xdr:cxnSp macro="">
      <xdr:nvCxnSpPr>
        <xdr:cNvPr id="182" name="直線コネクタ 181"/>
        <xdr:cNvCxnSpPr/>
      </xdr:nvCxnSpPr>
      <xdr:spPr>
        <a:xfrm>
          <a:off x="9154160" y="9499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23124</xdr:rowOff>
    </xdr:from>
    <xdr:ext cx="599010" cy="259045"/>
    <xdr:sp macro="" textlink="">
      <xdr:nvSpPr>
        <xdr:cNvPr id="183" name="【橋りょう・トンネル】&#10;一人当たり有形固定資産（償却資産）額平均値テキスト"/>
        <xdr:cNvSpPr txBox="1"/>
      </xdr:nvSpPr>
      <xdr:spPr>
        <a:xfrm>
          <a:off x="9258300" y="10249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44697</xdr:rowOff>
    </xdr:from>
    <xdr:to>
      <xdr:col>55</xdr:col>
      <xdr:colOff>50800</xdr:colOff>
      <xdr:row>61</xdr:row>
      <xdr:rowOff>146297</xdr:rowOff>
    </xdr:to>
    <xdr:sp macro="" textlink="">
      <xdr:nvSpPr>
        <xdr:cNvPr id="184" name="フローチャート: 判断 183"/>
        <xdr:cNvSpPr/>
      </xdr:nvSpPr>
      <xdr:spPr>
        <a:xfrm>
          <a:off x="9192260" y="102707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149044</xdr:rowOff>
    </xdr:from>
    <xdr:to>
      <xdr:col>50</xdr:col>
      <xdr:colOff>165100</xdr:colOff>
      <xdr:row>61</xdr:row>
      <xdr:rowOff>79194</xdr:rowOff>
    </xdr:to>
    <xdr:sp macro="" textlink="">
      <xdr:nvSpPr>
        <xdr:cNvPr id="185" name="フローチャート: 判断 184"/>
        <xdr:cNvSpPr/>
      </xdr:nvSpPr>
      <xdr:spPr>
        <a:xfrm>
          <a:off x="8445500" y="10207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186" name="フローチャート: 判断 185"/>
        <xdr:cNvSpPr/>
      </xdr:nvSpPr>
      <xdr:spPr>
        <a:xfrm>
          <a:off x="7670800" y="102470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100646</xdr:rowOff>
    </xdr:from>
    <xdr:to>
      <xdr:col>46</xdr:col>
      <xdr:colOff>38100</xdr:colOff>
      <xdr:row>60</xdr:row>
      <xdr:rowOff>30796</xdr:rowOff>
    </xdr:to>
    <xdr:sp macro="" textlink="">
      <xdr:nvSpPr>
        <xdr:cNvPr id="192" name="楕円 191"/>
        <xdr:cNvSpPr/>
      </xdr:nvSpPr>
      <xdr:spPr>
        <a:xfrm>
          <a:off x="7670800" y="99914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59</xdr:row>
      <xdr:rowOff>95721</xdr:rowOff>
    </xdr:from>
    <xdr:ext cx="599010" cy="259045"/>
    <xdr:sp macro="" textlink="">
      <xdr:nvSpPr>
        <xdr:cNvPr id="193" name="n_1aveValue【橋りょう・トンネル】&#10;一人当たり有形固定資産（償却資産）額"/>
        <xdr:cNvSpPr txBox="1"/>
      </xdr:nvSpPr>
      <xdr:spPr>
        <a:xfrm>
          <a:off x="8214575" y="998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113711</xdr:rowOff>
    </xdr:from>
    <xdr:ext cx="599010" cy="259045"/>
    <xdr:sp macro="" textlink="">
      <xdr:nvSpPr>
        <xdr:cNvPr id="194" name="n_2aveValue【橋りょう・トンネル】&#10;一人当たり有形固定資産（償却資産）額"/>
        <xdr:cNvSpPr txBox="1"/>
      </xdr:nvSpPr>
      <xdr:spPr>
        <a:xfrm>
          <a:off x="7444955" y="1033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47323</xdr:rowOff>
    </xdr:from>
    <xdr:ext cx="599010" cy="259045"/>
    <xdr:sp macro="" textlink="">
      <xdr:nvSpPr>
        <xdr:cNvPr id="195" name="n_2mainValue【橋りょう・トンネル】&#10;一人当たり有形固定資産（償却資産）額"/>
        <xdr:cNvSpPr txBox="1"/>
      </xdr:nvSpPr>
      <xdr:spPr>
        <a:xfrm>
          <a:off x="7444955" y="97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6" name="テキスト ボックス 20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07" name="直線コネクタ 206"/>
        <xdr:cNvCxnSpPr/>
      </xdr:nvCxnSpPr>
      <xdr:spPr>
        <a:xfrm>
          <a:off x="670560" y="14622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08" name="テキスト ボックス 207"/>
        <xdr:cNvSpPr txBox="1"/>
      </xdr:nvSpPr>
      <xdr:spPr>
        <a:xfrm>
          <a:off x="336081" y="14484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09" name="直線コネクタ 208"/>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10" name="テキスト ボックス 209"/>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11" name="直線コネクタ 210"/>
        <xdr:cNvCxnSpPr/>
      </xdr:nvCxnSpPr>
      <xdr:spPr>
        <a:xfrm>
          <a:off x="670560" y="14066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12" name="テキスト ボックス 211"/>
        <xdr:cNvSpPr txBox="1"/>
      </xdr:nvSpPr>
      <xdr:spPr>
        <a:xfrm>
          <a:off x="336081" y="13924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15" name="直線コネクタ 214"/>
        <xdr:cNvCxnSpPr/>
      </xdr:nvCxnSpPr>
      <xdr:spPr>
        <a:xfrm>
          <a:off x="670560" y="13506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16" name="テキスト ボックス 215"/>
        <xdr:cNvSpPr txBox="1"/>
      </xdr:nvSpPr>
      <xdr:spPr>
        <a:xfrm>
          <a:off x="336081" y="13368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17" name="直線コネクタ 216"/>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18" name="テキスト ボックス 217"/>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19" name="直線コネクタ 218"/>
        <xdr:cNvCxnSpPr/>
      </xdr:nvCxnSpPr>
      <xdr:spPr>
        <a:xfrm>
          <a:off x="670560" y="12946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20" name="テキスト ボックス 219"/>
        <xdr:cNvSpPr txBox="1"/>
      </xdr:nvSpPr>
      <xdr:spPr>
        <a:xfrm>
          <a:off x="271961" y="12807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24" name="直線コネクタ 223"/>
        <xdr:cNvCxnSpPr/>
      </xdr:nvCxnSpPr>
      <xdr:spPr>
        <a:xfrm flipV="1">
          <a:off x="4086225" y="1306068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25" name="【公営住宅】&#10;有形固定資産減価償却率最小値テキスト"/>
        <xdr:cNvSpPr txBox="1"/>
      </xdr:nvSpPr>
      <xdr:spPr>
        <a:xfrm>
          <a:off x="4124960" y="1444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26" name="直線コネクタ 225"/>
        <xdr:cNvCxnSpPr/>
      </xdr:nvCxnSpPr>
      <xdr:spPr>
        <a:xfrm>
          <a:off x="402082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7" name="【公営住宅】&#10;有形固定資産減価償却率最大値テキスト"/>
        <xdr:cNvSpPr txBox="1"/>
      </xdr:nvSpPr>
      <xdr:spPr>
        <a:xfrm>
          <a:off x="4124960" y="1283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8" name="直線コネクタ 227"/>
        <xdr:cNvCxnSpPr/>
      </xdr:nvCxnSpPr>
      <xdr:spPr>
        <a:xfrm>
          <a:off x="402082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82884</xdr:rowOff>
    </xdr:from>
    <xdr:ext cx="405111" cy="259045"/>
    <xdr:sp macro="" textlink="">
      <xdr:nvSpPr>
        <xdr:cNvPr id="229" name="【公営住宅】&#10;有形固定資産減価償却率平均値テキスト"/>
        <xdr:cNvSpPr txBox="1"/>
      </xdr:nvSpPr>
      <xdr:spPr>
        <a:xfrm>
          <a:off x="4124960" y="13829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30" name="フローチャート: 判断 229"/>
        <xdr:cNvSpPr/>
      </xdr:nvSpPr>
      <xdr:spPr>
        <a:xfrm>
          <a:off x="4036060" y="138509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31" name="フローチャート: 判断 230"/>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32" name="フローチャート: 判断 231"/>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3" name="テキスト ボックス 23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144463</xdr:rowOff>
    </xdr:from>
    <xdr:to>
      <xdr:col>15</xdr:col>
      <xdr:colOff>101600</xdr:colOff>
      <xdr:row>81</xdr:row>
      <xdr:rowOff>74613</xdr:rowOff>
    </xdr:to>
    <xdr:sp macro="" textlink="">
      <xdr:nvSpPr>
        <xdr:cNvPr id="238" name="楕円 237"/>
        <xdr:cNvSpPr/>
      </xdr:nvSpPr>
      <xdr:spPr>
        <a:xfrm>
          <a:off x="2514600" y="13555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25416</xdr:rowOff>
    </xdr:from>
    <xdr:ext cx="405111" cy="259045"/>
    <xdr:sp macro="" textlink="">
      <xdr:nvSpPr>
        <xdr:cNvPr id="239" name="n_1aveValue【公営住宅】&#10;有形固定資産減価償却率"/>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40" name="n_2aveValue【公営住宅】&#10;有形固定資産減価償却率"/>
        <xdr:cNvSpPr txBox="1"/>
      </xdr:nvSpPr>
      <xdr:spPr>
        <a:xfrm>
          <a:off x="23857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91140</xdr:rowOff>
    </xdr:from>
    <xdr:ext cx="405111" cy="259045"/>
    <xdr:sp macro="" textlink="">
      <xdr:nvSpPr>
        <xdr:cNvPr id="241" name="n_2mainValue【公営住宅】&#10;有形固定資産減価償却率"/>
        <xdr:cNvSpPr txBox="1"/>
      </xdr:nvSpPr>
      <xdr:spPr>
        <a:xfrm>
          <a:off x="2385704" y="13334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2" name="直線コネクタ 25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3" name="テキスト ボックス 25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4" name="直線コネクタ 25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5" name="テキスト ボックス 25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6" name="直線コネクタ 25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7" name="テキスト ボックス 25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8" name="直線コネクタ 25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9" name="テキスト ボックス 25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0" name="直線コネクタ 25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1" name="テキスト ボックス 26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2" name="直線コネクタ 26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3" name="テキスト ボックス 26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4" name="直線コネクタ 26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5" name="テキスト ボックス 26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83167</xdr:rowOff>
    </xdr:from>
    <xdr:to>
      <xdr:col>54</xdr:col>
      <xdr:colOff>189865</xdr:colOff>
      <xdr:row>86</xdr:row>
      <xdr:rowOff>217</xdr:rowOff>
    </xdr:to>
    <xdr:cxnSp macro="">
      <xdr:nvCxnSpPr>
        <xdr:cNvPr id="267" name="直線コネクタ 266"/>
        <xdr:cNvCxnSpPr/>
      </xdr:nvCxnSpPr>
      <xdr:spPr>
        <a:xfrm flipV="1">
          <a:off x="9219565" y="13159087"/>
          <a:ext cx="0" cy="125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4044</xdr:rowOff>
    </xdr:from>
    <xdr:ext cx="469744" cy="259045"/>
    <xdr:sp macro="" textlink="">
      <xdr:nvSpPr>
        <xdr:cNvPr id="268" name="【公営住宅】&#10;一人当たり面積最小値テキスト"/>
        <xdr:cNvSpPr txBox="1"/>
      </xdr:nvSpPr>
      <xdr:spPr>
        <a:xfrm>
          <a:off x="9258300" y="1442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xdr:rowOff>
    </xdr:from>
    <xdr:to>
      <xdr:col>55</xdr:col>
      <xdr:colOff>88900</xdr:colOff>
      <xdr:row>86</xdr:row>
      <xdr:rowOff>217</xdr:rowOff>
    </xdr:to>
    <xdr:cxnSp macro="">
      <xdr:nvCxnSpPr>
        <xdr:cNvPr id="269" name="直線コネクタ 268"/>
        <xdr:cNvCxnSpPr/>
      </xdr:nvCxnSpPr>
      <xdr:spPr>
        <a:xfrm>
          <a:off x="9154160" y="144172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29844</xdr:rowOff>
    </xdr:from>
    <xdr:ext cx="469744" cy="259045"/>
    <xdr:sp macro="" textlink="">
      <xdr:nvSpPr>
        <xdr:cNvPr id="270" name="【公営住宅】&#10;一人当たり面積最大値テキスト"/>
        <xdr:cNvSpPr txBox="1"/>
      </xdr:nvSpPr>
      <xdr:spPr>
        <a:xfrm>
          <a:off x="9258300" y="1293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83167</xdr:rowOff>
    </xdr:from>
    <xdr:to>
      <xdr:col>55</xdr:col>
      <xdr:colOff>88900</xdr:colOff>
      <xdr:row>78</xdr:row>
      <xdr:rowOff>83167</xdr:rowOff>
    </xdr:to>
    <xdr:cxnSp macro="">
      <xdr:nvCxnSpPr>
        <xdr:cNvPr id="271" name="直線コネクタ 270"/>
        <xdr:cNvCxnSpPr/>
      </xdr:nvCxnSpPr>
      <xdr:spPr>
        <a:xfrm>
          <a:off x="9154160" y="13159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272" name="【公営住宅】&#10;一人当たり面積平均値テキスト"/>
        <xdr:cNvSpPr txBox="1"/>
      </xdr:nvSpPr>
      <xdr:spPr>
        <a:xfrm>
          <a:off x="9258300" y="14057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273" name="フローチャート: 判断 272"/>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41184</xdr:rowOff>
    </xdr:from>
    <xdr:to>
      <xdr:col>50</xdr:col>
      <xdr:colOff>165100</xdr:colOff>
      <xdr:row>83</xdr:row>
      <xdr:rowOff>142784</xdr:rowOff>
    </xdr:to>
    <xdr:sp macro="" textlink="">
      <xdr:nvSpPr>
        <xdr:cNvPr id="274" name="フローチャート: 判断 273"/>
        <xdr:cNvSpPr/>
      </xdr:nvSpPr>
      <xdr:spPr>
        <a:xfrm>
          <a:off x="84455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162342</xdr:rowOff>
    </xdr:from>
    <xdr:to>
      <xdr:col>46</xdr:col>
      <xdr:colOff>38100</xdr:colOff>
      <xdr:row>83</xdr:row>
      <xdr:rowOff>92492</xdr:rowOff>
    </xdr:to>
    <xdr:sp macro="" textlink="">
      <xdr:nvSpPr>
        <xdr:cNvPr id="275" name="フローチャート: 判断 274"/>
        <xdr:cNvSpPr/>
      </xdr:nvSpPr>
      <xdr:spPr>
        <a:xfrm>
          <a:off x="7670800" y="139088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6" name="テキスト ボックス 27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81" name="楕円 280"/>
        <xdr:cNvSpPr/>
      </xdr:nvSpPr>
      <xdr:spPr>
        <a:xfrm>
          <a:off x="7670800" y="14045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159311</xdr:rowOff>
    </xdr:from>
    <xdr:ext cx="469744" cy="259045"/>
    <xdr:sp macro="" textlink="">
      <xdr:nvSpPr>
        <xdr:cNvPr id="282" name="n_1aveValue【公営住宅】&#10;一人当たり面積"/>
        <xdr:cNvSpPr txBox="1"/>
      </xdr:nvSpPr>
      <xdr:spPr>
        <a:xfrm>
          <a:off x="8271587" y="1373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109019</xdr:rowOff>
    </xdr:from>
    <xdr:ext cx="469744" cy="259045"/>
    <xdr:sp macro="" textlink="">
      <xdr:nvSpPr>
        <xdr:cNvPr id="283" name="n_2aveValue【公営住宅】&#10;一人当たり面積"/>
        <xdr:cNvSpPr txBox="1"/>
      </xdr:nvSpPr>
      <xdr:spPr>
        <a:xfrm>
          <a:off x="7509587" y="1368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284" name="n_2mainValue【公営住宅】&#10;一人当たり面積"/>
        <xdr:cNvSpPr txBox="1"/>
      </xdr:nvSpPr>
      <xdr:spPr>
        <a:xfrm>
          <a:off x="7509587"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5" name="テキスト ボックス 294"/>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6" name="直線コネクタ 295"/>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7" name="テキスト ボックス 296"/>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8" name="直線コネクタ 297"/>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9" name="テキスト ボックス 298"/>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0" name="直線コネクタ 299"/>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01" name="テキスト ボックス 300"/>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2" name="直線コネクタ 301"/>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3" name="テキスト ボックス 302"/>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5" name="テキスト ボックス 304"/>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108204</xdr:rowOff>
    </xdr:from>
    <xdr:to>
      <xdr:col>24</xdr:col>
      <xdr:colOff>62865</xdr:colOff>
      <xdr:row>107</xdr:row>
      <xdr:rowOff>14478</xdr:rowOff>
    </xdr:to>
    <xdr:cxnSp macro="">
      <xdr:nvCxnSpPr>
        <xdr:cNvPr id="307" name="直線コネクタ 306"/>
        <xdr:cNvCxnSpPr/>
      </xdr:nvCxnSpPr>
      <xdr:spPr>
        <a:xfrm flipV="1">
          <a:off x="4086225" y="16872204"/>
          <a:ext cx="0" cy="107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308" name="【港湾・漁港】&#10;有形固定資産減価償却率最小値テキスト"/>
        <xdr:cNvSpPr txBox="1"/>
      </xdr:nvSpPr>
      <xdr:spPr>
        <a:xfrm>
          <a:off x="4124960"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309" name="直線コネクタ 308"/>
        <xdr:cNvCxnSpPr/>
      </xdr:nvCxnSpPr>
      <xdr:spPr>
        <a:xfrm>
          <a:off x="4020820" y="17951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54881</xdr:rowOff>
    </xdr:from>
    <xdr:ext cx="405111" cy="259045"/>
    <xdr:sp macro="" textlink="">
      <xdr:nvSpPr>
        <xdr:cNvPr id="310" name="【港湾・漁港】&#10;有形固定資産減価償却率最大値テキスト"/>
        <xdr:cNvSpPr txBox="1"/>
      </xdr:nvSpPr>
      <xdr:spPr>
        <a:xfrm>
          <a:off x="4124960" y="1665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108204</xdr:rowOff>
    </xdr:from>
    <xdr:to>
      <xdr:col>24</xdr:col>
      <xdr:colOff>152400</xdr:colOff>
      <xdr:row>100</xdr:row>
      <xdr:rowOff>108204</xdr:rowOff>
    </xdr:to>
    <xdr:cxnSp macro="">
      <xdr:nvCxnSpPr>
        <xdr:cNvPr id="311" name="直線コネクタ 310"/>
        <xdr:cNvCxnSpPr/>
      </xdr:nvCxnSpPr>
      <xdr:spPr>
        <a:xfrm>
          <a:off x="4020820" y="16872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76979</xdr:rowOff>
    </xdr:from>
    <xdr:ext cx="405111" cy="259045"/>
    <xdr:sp macro="" textlink="">
      <xdr:nvSpPr>
        <xdr:cNvPr id="312" name="【港湾・漁港】&#10;有形固定資産減価償却率平均値テキスト"/>
        <xdr:cNvSpPr txBox="1"/>
      </xdr:nvSpPr>
      <xdr:spPr>
        <a:xfrm>
          <a:off x="4124960" y="1717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98552</xdr:rowOff>
    </xdr:from>
    <xdr:to>
      <xdr:col>24</xdr:col>
      <xdr:colOff>114300</xdr:colOff>
      <xdr:row>103</xdr:row>
      <xdr:rowOff>28702</xdr:rowOff>
    </xdr:to>
    <xdr:sp macro="" textlink="">
      <xdr:nvSpPr>
        <xdr:cNvPr id="313" name="フローチャート: 判断 312"/>
        <xdr:cNvSpPr/>
      </xdr:nvSpPr>
      <xdr:spPr>
        <a:xfrm>
          <a:off x="4036060" y="17197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7113</xdr:rowOff>
    </xdr:from>
    <xdr:to>
      <xdr:col>20</xdr:col>
      <xdr:colOff>38100</xdr:colOff>
      <xdr:row>102</xdr:row>
      <xdr:rowOff>108713</xdr:rowOff>
    </xdr:to>
    <xdr:sp macro="" textlink="">
      <xdr:nvSpPr>
        <xdr:cNvPr id="314" name="フローチャート: 判断 313"/>
        <xdr:cNvSpPr/>
      </xdr:nvSpPr>
      <xdr:spPr>
        <a:xfrm>
          <a:off x="3312160" y="171063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15" name="フローチャート: 判断 314"/>
        <xdr:cNvSpPr/>
      </xdr:nvSpPr>
      <xdr:spPr>
        <a:xfrm>
          <a:off x="251460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321" name="楕円 320"/>
        <xdr:cNvSpPr/>
      </xdr:nvSpPr>
      <xdr:spPr>
        <a:xfrm>
          <a:off x="2514600" y="1779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100</xdr:row>
      <xdr:rowOff>125240</xdr:rowOff>
    </xdr:from>
    <xdr:ext cx="405111" cy="259045"/>
    <xdr:sp macro="" textlink="">
      <xdr:nvSpPr>
        <xdr:cNvPr id="322" name="n_1aveValue【港湾・漁港】&#10;有形固定資産減価償却率"/>
        <xdr:cNvSpPr txBox="1"/>
      </xdr:nvSpPr>
      <xdr:spPr>
        <a:xfrm>
          <a:off x="3170564" y="1688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23" name="n_2aveValue【港湾・漁港】&#10;有形固定資産減価償却率"/>
        <xdr:cNvSpPr txBox="1"/>
      </xdr:nvSpPr>
      <xdr:spPr>
        <a:xfrm>
          <a:off x="238570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122699</xdr:rowOff>
    </xdr:from>
    <xdr:ext cx="405111" cy="259045"/>
    <xdr:sp macro="" textlink="">
      <xdr:nvSpPr>
        <xdr:cNvPr id="324" name="n_2mainValue【港湾・漁港】&#10;有形固定資産減価償却率"/>
        <xdr:cNvSpPr txBox="1"/>
      </xdr:nvSpPr>
      <xdr:spPr>
        <a:xfrm>
          <a:off x="2385704" y="1789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5" name="直線コネクタ 334"/>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6" name="テキスト ボックス 335"/>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7" name="直線コネクタ 336"/>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38" name="テキスト ボックス 337"/>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9" name="直線コネクタ 338"/>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40" name="テキスト ボックス 339"/>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1" name="直線コネクタ 340"/>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42" name="テキスト ボックス 341"/>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4" name="テキスト ボックス 343"/>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137821</xdr:rowOff>
    </xdr:from>
    <xdr:to>
      <xdr:col>54</xdr:col>
      <xdr:colOff>189865</xdr:colOff>
      <xdr:row>108</xdr:row>
      <xdr:rowOff>75839</xdr:rowOff>
    </xdr:to>
    <xdr:cxnSp macro="">
      <xdr:nvCxnSpPr>
        <xdr:cNvPr id="346" name="直線コネクタ 345"/>
        <xdr:cNvCxnSpPr/>
      </xdr:nvCxnSpPr>
      <xdr:spPr>
        <a:xfrm flipV="1">
          <a:off x="9219565" y="16901821"/>
          <a:ext cx="0" cy="12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79666</xdr:rowOff>
    </xdr:from>
    <xdr:ext cx="313932" cy="259045"/>
    <xdr:sp macro="" textlink="">
      <xdr:nvSpPr>
        <xdr:cNvPr id="347" name="【港湾・漁港】&#10;一人当たり有形固定資産（償却資産）額最小値テキスト"/>
        <xdr:cNvSpPr txBox="1"/>
      </xdr:nvSpPr>
      <xdr:spPr>
        <a:xfrm>
          <a:off x="9258300" y="181847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75839</xdr:rowOff>
    </xdr:from>
    <xdr:to>
      <xdr:col>55</xdr:col>
      <xdr:colOff>88900</xdr:colOff>
      <xdr:row>108</xdr:row>
      <xdr:rowOff>75839</xdr:rowOff>
    </xdr:to>
    <xdr:cxnSp macro="">
      <xdr:nvCxnSpPr>
        <xdr:cNvPr id="348" name="直線コネクタ 347"/>
        <xdr:cNvCxnSpPr/>
      </xdr:nvCxnSpPr>
      <xdr:spPr>
        <a:xfrm>
          <a:off x="9154160" y="1818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84498</xdr:rowOff>
    </xdr:from>
    <xdr:ext cx="599010" cy="259045"/>
    <xdr:sp macro="" textlink="">
      <xdr:nvSpPr>
        <xdr:cNvPr id="349" name="【港湾・漁港】&#10;一人当たり有形固定資産（償却資産）額最大値テキスト"/>
        <xdr:cNvSpPr txBox="1"/>
      </xdr:nvSpPr>
      <xdr:spPr>
        <a:xfrm>
          <a:off x="9258300" y="166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137821</xdr:rowOff>
    </xdr:from>
    <xdr:to>
      <xdr:col>55</xdr:col>
      <xdr:colOff>88900</xdr:colOff>
      <xdr:row>100</xdr:row>
      <xdr:rowOff>137821</xdr:rowOff>
    </xdr:to>
    <xdr:cxnSp macro="">
      <xdr:nvCxnSpPr>
        <xdr:cNvPr id="350" name="直線コネクタ 349"/>
        <xdr:cNvCxnSpPr/>
      </xdr:nvCxnSpPr>
      <xdr:spPr>
        <a:xfrm>
          <a:off x="9154160" y="16901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57512</xdr:rowOff>
    </xdr:from>
    <xdr:ext cx="599010" cy="259045"/>
    <xdr:sp macro="" textlink="">
      <xdr:nvSpPr>
        <xdr:cNvPr id="351" name="【港湾・漁港】&#10;一人当たり有形固定資産（償却資産）額平均値テキスト"/>
        <xdr:cNvSpPr txBox="1"/>
      </xdr:nvSpPr>
      <xdr:spPr>
        <a:xfrm>
          <a:off x="9258300" y="17492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79085</xdr:rowOff>
    </xdr:from>
    <xdr:to>
      <xdr:col>55</xdr:col>
      <xdr:colOff>50800</xdr:colOff>
      <xdr:row>105</xdr:row>
      <xdr:rowOff>9235</xdr:rowOff>
    </xdr:to>
    <xdr:sp macro="" textlink="">
      <xdr:nvSpPr>
        <xdr:cNvPr id="352" name="フローチャート: 判断 351"/>
        <xdr:cNvSpPr/>
      </xdr:nvSpPr>
      <xdr:spPr>
        <a:xfrm>
          <a:off x="9192260" y="175136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53248</xdr:rowOff>
    </xdr:from>
    <xdr:to>
      <xdr:col>50</xdr:col>
      <xdr:colOff>165100</xdr:colOff>
      <xdr:row>103</xdr:row>
      <xdr:rowOff>154848</xdr:rowOff>
    </xdr:to>
    <xdr:sp macro="" textlink="">
      <xdr:nvSpPr>
        <xdr:cNvPr id="353" name="フローチャート: 判断 352"/>
        <xdr:cNvSpPr/>
      </xdr:nvSpPr>
      <xdr:spPr>
        <a:xfrm>
          <a:off x="8445500" y="173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87607</xdr:rowOff>
    </xdr:from>
    <xdr:to>
      <xdr:col>46</xdr:col>
      <xdr:colOff>38100</xdr:colOff>
      <xdr:row>103</xdr:row>
      <xdr:rowOff>17757</xdr:rowOff>
    </xdr:to>
    <xdr:sp macro="" textlink="">
      <xdr:nvSpPr>
        <xdr:cNvPr id="354" name="フローチャート: 判断 353"/>
        <xdr:cNvSpPr/>
      </xdr:nvSpPr>
      <xdr:spPr>
        <a:xfrm>
          <a:off x="7670800" y="17186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100</xdr:row>
      <xdr:rowOff>132161</xdr:rowOff>
    </xdr:from>
    <xdr:to>
      <xdr:col>46</xdr:col>
      <xdr:colOff>38100</xdr:colOff>
      <xdr:row>101</xdr:row>
      <xdr:rowOff>62311</xdr:rowOff>
    </xdr:to>
    <xdr:sp macro="" textlink="">
      <xdr:nvSpPr>
        <xdr:cNvPr id="360" name="楕円 359"/>
        <xdr:cNvSpPr/>
      </xdr:nvSpPr>
      <xdr:spPr>
        <a:xfrm>
          <a:off x="7670800" y="16896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101</xdr:row>
      <xdr:rowOff>171375</xdr:rowOff>
    </xdr:from>
    <xdr:ext cx="599010" cy="259045"/>
    <xdr:sp macro="" textlink="">
      <xdr:nvSpPr>
        <xdr:cNvPr id="361" name="n_1aveValue【港湾・漁港】&#10;一人当たり有形固定資産（償却資産）額"/>
        <xdr:cNvSpPr txBox="1"/>
      </xdr:nvSpPr>
      <xdr:spPr>
        <a:xfrm>
          <a:off x="8214575" y="1710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8884</xdr:rowOff>
    </xdr:from>
    <xdr:ext cx="599010" cy="259045"/>
    <xdr:sp macro="" textlink="">
      <xdr:nvSpPr>
        <xdr:cNvPr id="362" name="n_2aveValue【港湾・漁港】&#10;一人当たり有形固定資産（償却資産）額"/>
        <xdr:cNvSpPr txBox="1"/>
      </xdr:nvSpPr>
      <xdr:spPr>
        <a:xfrm>
          <a:off x="7444955" y="1727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78838</xdr:rowOff>
    </xdr:from>
    <xdr:ext cx="599010" cy="259045"/>
    <xdr:sp macro="" textlink="">
      <xdr:nvSpPr>
        <xdr:cNvPr id="363" name="n_2mainValue【港湾・漁港】&#10;一人当たり有形固定資産（償却資産）額"/>
        <xdr:cNvSpPr txBox="1"/>
      </xdr:nvSpPr>
      <xdr:spPr>
        <a:xfrm>
          <a:off x="7444955" y="1667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2" name="正方形/長方形 37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3" name="正方形/長方形 37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4" name="正方形/長方形 37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5" name="正方形/長方形 37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6" name="正方形/長方形 37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7" name="正方形/長方形 37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8" name="正方形/長方形 37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9" name="正方形/長方形 378"/>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0" name="テキスト ボックス 389"/>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1" name="直線コネクタ 390"/>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2" name="テキスト ボックス 391"/>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3" name="直線コネクタ 392"/>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4" name="テキスト ボックス 393"/>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5" name="直線コネクタ 394"/>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6" name="テキスト ボックス 395"/>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7" name="直線コネクタ 396"/>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98" name="テキスト ボックス 397"/>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402" name="直線コネクタ 401"/>
        <xdr:cNvCxnSpPr/>
      </xdr:nvCxnSpPr>
      <xdr:spPr>
        <a:xfrm flipV="1">
          <a:off x="14375764" y="9408414"/>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403" name="【学校施設】&#10;有形固定資産減価償却率最小値テキスト"/>
        <xdr:cNvSpPr txBox="1"/>
      </xdr:nvSpPr>
      <xdr:spPr>
        <a:xfrm>
          <a:off x="14414500" y="1065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404" name="直線コネクタ 403"/>
        <xdr:cNvCxnSpPr/>
      </xdr:nvCxnSpPr>
      <xdr:spPr>
        <a:xfrm>
          <a:off x="14287500" y="10650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05" name="【学校施設】&#10;有形固定資産減価償却率最大値テキスト"/>
        <xdr:cNvSpPr txBox="1"/>
      </xdr:nvSpPr>
      <xdr:spPr>
        <a:xfrm>
          <a:off x="14414500" y="919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06" name="直線コネクタ 405"/>
        <xdr:cNvCxnSpPr/>
      </xdr:nvCxnSpPr>
      <xdr:spPr>
        <a:xfrm>
          <a:off x="14287500" y="9408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112793</xdr:rowOff>
    </xdr:from>
    <xdr:ext cx="405111" cy="259045"/>
    <xdr:sp macro="" textlink="">
      <xdr:nvSpPr>
        <xdr:cNvPr id="407" name="【学校施設】&#10;有形固定資産減価償却率平均値テキスト"/>
        <xdr:cNvSpPr txBox="1"/>
      </xdr:nvSpPr>
      <xdr:spPr>
        <a:xfrm>
          <a:off x="14414500" y="983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408" name="フローチャート: 判断 407"/>
        <xdr:cNvSpPr/>
      </xdr:nvSpPr>
      <xdr:spPr>
        <a:xfrm>
          <a:off x="14325600" y="98574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409" name="フローチャート: 判断 408"/>
        <xdr:cNvSpPr/>
      </xdr:nvSpPr>
      <xdr:spPr>
        <a:xfrm>
          <a:off x="13578840" y="9862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410" name="フローチャート: 判断 409"/>
        <xdr:cNvSpPr/>
      </xdr:nvSpPr>
      <xdr:spPr>
        <a:xfrm>
          <a:off x="12804140" y="9816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61214</xdr:rowOff>
    </xdr:from>
    <xdr:to>
      <xdr:col>76</xdr:col>
      <xdr:colOff>165100</xdr:colOff>
      <xdr:row>55</xdr:row>
      <xdr:rowOff>162814</xdr:rowOff>
    </xdr:to>
    <xdr:sp macro="" textlink="">
      <xdr:nvSpPr>
        <xdr:cNvPr id="416" name="楕円 415"/>
        <xdr:cNvSpPr/>
      </xdr:nvSpPr>
      <xdr:spPr>
        <a:xfrm>
          <a:off x="12804140" y="92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85615</xdr:rowOff>
    </xdr:from>
    <xdr:ext cx="405111" cy="259045"/>
    <xdr:sp macro="" textlink="">
      <xdr:nvSpPr>
        <xdr:cNvPr id="417" name="n_1aveValue【学校施設】&#10;有形固定資産減価償却率"/>
        <xdr:cNvSpPr txBox="1"/>
      </xdr:nvSpPr>
      <xdr:spPr>
        <a:xfrm>
          <a:off x="134372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14495</xdr:rowOff>
    </xdr:from>
    <xdr:ext cx="405111" cy="259045"/>
    <xdr:sp macro="" textlink="">
      <xdr:nvSpPr>
        <xdr:cNvPr id="418" name="n_2aveValue【学校施設】&#10;有形固定資産減価償却率"/>
        <xdr:cNvSpPr txBox="1"/>
      </xdr:nvSpPr>
      <xdr:spPr>
        <a:xfrm>
          <a:off x="12675244" y="990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7891</xdr:rowOff>
    </xdr:from>
    <xdr:ext cx="405111" cy="259045"/>
    <xdr:sp macro="" textlink="">
      <xdr:nvSpPr>
        <xdr:cNvPr id="419" name="n_2mainValue【学校施設】&#10;有形固定資産減価償却率"/>
        <xdr:cNvSpPr txBox="1"/>
      </xdr:nvSpPr>
      <xdr:spPr>
        <a:xfrm>
          <a:off x="12675244" y="906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8" name="テキスト ボックス 42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9" name="直線コネクタ 42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0" name="テキスト ボックス 429"/>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1" name="直線コネクタ 43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2" name="テキスト ボックス 43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3" name="直線コネクタ 43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4" name="テキスト ボックス 43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5" name="直線コネクタ 43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6" name="テキスト ボックス 43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7" name="直線コネクタ 43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8" name="テキスト ボックス 43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9" name="直線コネクタ 43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0" name="テキスト ボックス 43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444" name="直線コネクタ 443"/>
        <xdr:cNvCxnSpPr/>
      </xdr:nvCxnSpPr>
      <xdr:spPr>
        <a:xfrm flipV="1">
          <a:off x="19509104" y="9313164"/>
          <a:ext cx="0"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445" name="【学校施設】&#10;一人当たり面積最小値テキスト"/>
        <xdr:cNvSpPr txBox="1"/>
      </xdr:nvSpPr>
      <xdr:spPr>
        <a:xfrm>
          <a:off x="19547840" y="1073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446" name="直線コネクタ 445"/>
        <xdr:cNvCxnSpPr/>
      </xdr:nvCxnSpPr>
      <xdr:spPr>
        <a:xfrm>
          <a:off x="19443700" y="10731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447" name="【学校施設】&#10;一人当たり面積最大値テキスト"/>
        <xdr:cNvSpPr txBox="1"/>
      </xdr:nvSpPr>
      <xdr:spPr>
        <a:xfrm>
          <a:off x="19547840" y="909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448" name="直線コネクタ 447"/>
        <xdr:cNvCxnSpPr/>
      </xdr:nvCxnSpPr>
      <xdr:spPr>
        <a:xfrm>
          <a:off x="19443700" y="9313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64406</xdr:rowOff>
    </xdr:from>
    <xdr:ext cx="469744" cy="259045"/>
    <xdr:sp macro="" textlink="">
      <xdr:nvSpPr>
        <xdr:cNvPr id="449" name="【学校施設】&#10;一人当たり面積平均値テキスト"/>
        <xdr:cNvSpPr txBox="1"/>
      </xdr:nvSpPr>
      <xdr:spPr>
        <a:xfrm>
          <a:off x="19547840" y="10290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450" name="フローチャート: 判断 449"/>
        <xdr:cNvSpPr/>
      </xdr:nvSpPr>
      <xdr:spPr>
        <a:xfrm>
          <a:off x="19458940" y="1031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451" name="フローチャート: 判断 450"/>
        <xdr:cNvSpPr/>
      </xdr:nvSpPr>
      <xdr:spPr>
        <a:xfrm>
          <a:off x="18735040" y="103402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452" name="フローチャート: 判断 451"/>
        <xdr:cNvSpPr/>
      </xdr:nvSpPr>
      <xdr:spPr>
        <a:xfrm>
          <a:off x="1793748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3" name="テキスト ボックス 45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38354</xdr:rowOff>
    </xdr:from>
    <xdr:to>
      <xdr:col>107</xdr:col>
      <xdr:colOff>101600</xdr:colOff>
      <xdr:row>61</xdr:row>
      <xdr:rowOff>139954</xdr:rowOff>
    </xdr:to>
    <xdr:sp macro="" textlink="">
      <xdr:nvSpPr>
        <xdr:cNvPr id="458" name="楕円 457"/>
        <xdr:cNvSpPr/>
      </xdr:nvSpPr>
      <xdr:spPr>
        <a:xfrm>
          <a:off x="1793748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60850</xdr:rowOff>
    </xdr:from>
    <xdr:ext cx="469744" cy="259045"/>
    <xdr:sp macro="" textlink="">
      <xdr:nvSpPr>
        <xdr:cNvPr id="459" name="n_1aveValue【学校施設】&#10;一人当たり面積"/>
        <xdr:cNvSpPr txBox="1"/>
      </xdr:nvSpPr>
      <xdr:spPr>
        <a:xfrm>
          <a:off x="1856112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46118</xdr:rowOff>
    </xdr:from>
    <xdr:ext cx="469744" cy="259045"/>
    <xdr:sp macro="" textlink="">
      <xdr:nvSpPr>
        <xdr:cNvPr id="460" name="n_2aveValue【学校施設】&#10;一人当たり面積"/>
        <xdr:cNvSpPr txBox="1"/>
      </xdr:nvSpPr>
      <xdr:spPr>
        <a:xfrm>
          <a:off x="17776267" y="1043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461" name="n_2mainValue【学校施設】&#10;一人当たり面積"/>
        <xdr:cNvSpPr txBox="1"/>
      </xdr:nvSpPr>
      <xdr:spPr>
        <a:xfrm>
          <a:off x="17776267" y="1004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0" name="テキスト ボックス 46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1" name="直線コネクタ 47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2" name="テキスト ボックス 471"/>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3" name="直線コネクタ 47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4" name="テキスト ボックス 473"/>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5" name="直線コネクタ 47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6" name="テキスト ボックス 47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7" name="直線コネクタ 47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8" name="テキスト ボックス 47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9" name="直線コネクタ 47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0" name="テキスト ボックス 47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1" name="直線コネクタ 48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2" name="テキスト ボックス 481"/>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3" name="直線コネクタ 48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4" name="テキスト ボックス 483"/>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57150</xdr:rowOff>
    </xdr:to>
    <xdr:cxnSp macro="">
      <xdr:nvCxnSpPr>
        <xdr:cNvPr id="486" name="直線コネクタ 485"/>
        <xdr:cNvCxnSpPr/>
      </xdr:nvCxnSpPr>
      <xdr:spPr>
        <a:xfrm flipV="1">
          <a:off x="14375764" y="130416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60977</xdr:rowOff>
    </xdr:from>
    <xdr:ext cx="405111" cy="259045"/>
    <xdr:sp macro="" textlink="">
      <xdr:nvSpPr>
        <xdr:cNvPr id="487" name="【児童館】&#10;有形固定資産減価償却率最小値テキスト"/>
        <xdr:cNvSpPr txBox="1"/>
      </xdr:nvSpPr>
      <xdr:spPr>
        <a:xfrm>
          <a:off x="14414500" y="1447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57150</xdr:rowOff>
    </xdr:from>
    <xdr:to>
      <xdr:col>86</xdr:col>
      <xdr:colOff>25400</xdr:colOff>
      <xdr:row>86</xdr:row>
      <xdr:rowOff>57150</xdr:rowOff>
    </xdr:to>
    <xdr:cxnSp macro="">
      <xdr:nvCxnSpPr>
        <xdr:cNvPr id="488" name="直線コネクタ 487"/>
        <xdr:cNvCxnSpPr/>
      </xdr:nvCxnSpPr>
      <xdr:spPr>
        <a:xfrm>
          <a:off x="142875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9"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0" name="直線コネクタ 489"/>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491" name="【児童館】&#10;有形固定資産減価償却率平均値テキスト"/>
        <xdr:cNvSpPr txBox="1"/>
      </xdr:nvSpPr>
      <xdr:spPr>
        <a:xfrm>
          <a:off x="14414500" y="1370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492" name="フローチャート: 判断 491"/>
        <xdr:cNvSpPr/>
      </xdr:nvSpPr>
      <xdr:spPr>
        <a:xfrm>
          <a:off x="14325600" y="1372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493" name="フローチャート: 判断 492"/>
        <xdr:cNvSpPr/>
      </xdr:nvSpPr>
      <xdr:spPr>
        <a:xfrm>
          <a:off x="1357884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94" name="フローチャート: 判断 493"/>
        <xdr:cNvSpPr/>
      </xdr:nvSpPr>
      <xdr:spPr>
        <a:xfrm>
          <a:off x="1280414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5" name="テキスト ボックス 49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6" name="テキスト ボックス 49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7" name="テキスト ボックス 49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8" name="テキスト ボックス 49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9" name="テキスト ボックス 49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166370</xdr:rowOff>
    </xdr:from>
    <xdr:to>
      <xdr:col>76</xdr:col>
      <xdr:colOff>165100</xdr:colOff>
      <xdr:row>83</xdr:row>
      <xdr:rowOff>96520</xdr:rowOff>
    </xdr:to>
    <xdr:sp macro="" textlink="">
      <xdr:nvSpPr>
        <xdr:cNvPr id="500" name="楕円 499"/>
        <xdr:cNvSpPr/>
      </xdr:nvSpPr>
      <xdr:spPr>
        <a:xfrm>
          <a:off x="12804140" y="1391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12082</xdr:rowOff>
    </xdr:from>
    <xdr:ext cx="405111" cy="259045"/>
    <xdr:sp macro="" textlink="">
      <xdr:nvSpPr>
        <xdr:cNvPr id="501" name="n_1aveValue【児童館】&#10;有形固定資産減価償却率"/>
        <xdr:cNvSpPr txBox="1"/>
      </xdr:nvSpPr>
      <xdr:spPr>
        <a:xfrm>
          <a:off x="134372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02" name="n_2aveValue【児童館】&#10;有形固定資産減価償却率"/>
        <xdr:cNvSpPr txBox="1"/>
      </xdr:nvSpPr>
      <xdr:spPr>
        <a:xfrm>
          <a:off x="126752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87647</xdr:rowOff>
    </xdr:from>
    <xdr:ext cx="405111" cy="259045"/>
    <xdr:sp macro="" textlink="">
      <xdr:nvSpPr>
        <xdr:cNvPr id="503" name="n_2mainValue【児童館】&#10;有形固定資産減価償却率"/>
        <xdr:cNvSpPr txBox="1"/>
      </xdr:nvSpPr>
      <xdr:spPr>
        <a:xfrm>
          <a:off x="12675244" y="1400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2" name="テキスト ボックス 51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3" name="直線コネクタ 51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4" name="直線コネクタ 513"/>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5" name="テキスト ボックス 514"/>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6" name="直線コネクタ 515"/>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7" name="テキスト ボックス 516"/>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18" name="直線コネクタ 517"/>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19" name="テキスト ボックス 518"/>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0" name="直線コネクタ 519"/>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1" name="テキスト ボックス 520"/>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2" name="直線コネクタ 521"/>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3" name="テキスト ボックス 522"/>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4" name="直線コネクタ 523"/>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5" name="テキスト ボックス 524"/>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13607</xdr:rowOff>
    </xdr:from>
    <xdr:to>
      <xdr:col>116</xdr:col>
      <xdr:colOff>62864</xdr:colOff>
      <xdr:row>86</xdr:row>
      <xdr:rowOff>5443</xdr:rowOff>
    </xdr:to>
    <xdr:cxnSp macro="">
      <xdr:nvCxnSpPr>
        <xdr:cNvPr id="529" name="直線コネクタ 528"/>
        <xdr:cNvCxnSpPr/>
      </xdr:nvCxnSpPr>
      <xdr:spPr>
        <a:xfrm flipV="1">
          <a:off x="19509104" y="129218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530" name="【児童館】&#10;一人当たり面積最小値テキスト"/>
        <xdr:cNvSpPr txBox="1"/>
      </xdr:nvSpPr>
      <xdr:spPr>
        <a:xfrm>
          <a:off x="19547840" y="144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531" name="直線コネクタ 530"/>
        <xdr:cNvCxnSpPr/>
      </xdr:nvCxnSpPr>
      <xdr:spPr>
        <a:xfrm>
          <a:off x="19443700" y="14422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131734</xdr:rowOff>
    </xdr:from>
    <xdr:ext cx="469744" cy="259045"/>
    <xdr:sp macro="" textlink="">
      <xdr:nvSpPr>
        <xdr:cNvPr id="532" name="【児童館】&#10;一人当たり面積最大値テキスト"/>
        <xdr:cNvSpPr txBox="1"/>
      </xdr:nvSpPr>
      <xdr:spPr>
        <a:xfrm>
          <a:off x="19547840" y="1270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13607</xdr:rowOff>
    </xdr:from>
    <xdr:to>
      <xdr:col>116</xdr:col>
      <xdr:colOff>152400</xdr:colOff>
      <xdr:row>77</xdr:row>
      <xdr:rowOff>13607</xdr:rowOff>
    </xdr:to>
    <xdr:cxnSp macro="">
      <xdr:nvCxnSpPr>
        <xdr:cNvPr id="533" name="直線コネクタ 532"/>
        <xdr:cNvCxnSpPr/>
      </xdr:nvCxnSpPr>
      <xdr:spPr>
        <a:xfrm>
          <a:off x="19443700" y="12921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161670</xdr:rowOff>
    </xdr:from>
    <xdr:ext cx="469744" cy="259045"/>
    <xdr:sp macro="" textlink="">
      <xdr:nvSpPr>
        <xdr:cNvPr id="534" name="【児童館】&#10;一人当たり面積平均値テキスト"/>
        <xdr:cNvSpPr txBox="1"/>
      </xdr:nvSpPr>
      <xdr:spPr>
        <a:xfrm>
          <a:off x="19547840" y="1390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535" name="フローチャート: 判断 534"/>
        <xdr:cNvSpPr/>
      </xdr:nvSpPr>
      <xdr:spPr>
        <a:xfrm>
          <a:off x="19458940" y="139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93436</xdr:rowOff>
    </xdr:from>
    <xdr:to>
      <xdr:col>112</xdr:col>
      <xdr:colOff>38100</xdr:colOff>
      <xdr:row>82</xdr:row>
      <xdr:rowOff>23586</xdr:rowOff>
    </xdr:to>
    <xdr:sp macro="" textlink="">
      <xdr:nvSpPr>
        <xdr:cNvPr id="536" name="フローチャート: 判断 535"/>
        <xdr:cNvSpPr/>
      </xdr:nvSpPr>
      <xdr:spPr>
        <a:xfrm>
          <a:off x="18735040" y="13672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537" name="フローチャート: 判断 536"/>
        <xdr:cNvSpPr/>
      </xdr:nvSpPr>
      <xdr:spPr>
        <a:xfrm>
          <a:off x="179374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126093</xdr:rowOff>
    </xdr:from>
    <xdr:to>
      <xdr:col>107</xdr:col>
      <xdr:colOff>101600</xdr:colOff>
      <xdr:row>86</xdr:row>
      <xdr:rowOff>56243</xdr:rowOff>
    </xdr:to>
    <xdr:sp macro="" textlink="">
      <xdr:nvSpPr>
        <xdr:cNvPr id="543" name="楕円 542"/>
        <xdr:cNvSpPr/>
      </xdr:nvSpPr>
      <xdr:spPr>
        <a:xfrm>
          <a:off x="17937480" y="14375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40113</xdr:rowOff>
    </xdr:from>
    <xdr:ext cx="469744" cy="259045"/>
    <xdr:sp macro="" textlink="">
      <xdr:nvSpPr>
        <xdr:cNvPr id="544" name="n_1aveValue【児童館】&#10;一人当たり面積"/>
        <xdr:cNvSpPr txBox="1"/>
      </xdr:nvSpPr>
      <xdr:spPr>
        <a:xfrm>
          <a:off x="18561127" y="134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545" name="n_2aveValue【児童館】&#10;一人当たり面積"/>
        <xdr:cNvSpPr txBox="1"/>
      </xdr:nvSpPr>
      <xdr:spPr>
        <a:xfrm>
          <a:off x="177762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546" name="n_2mainValue【児童館】&#10;一人当たり面積"/>
        <xdr:cNvSpPr txBox="1"/>
      </xdr:nvSpPr>
      <xdr:spPr>
        <a:xfrm>
          <a:off x="17776267" y="1446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7" name="テキスト ボックス 556"/>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9" name="テキスト ボックス 558"/>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7" name="テキスト ボックス 566"/>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571" name="直線コネクタ 570"/>
        <xdr:cNvCxnSpPr/>
      </xdr:nvCxnSpPr>
      <xdr:spPr>
        <a:xfrm flipV="1">
          <a:off x="14375764" y="16965929"/>
          <a:ext cx="0" cy="103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572" name="【公民館】&#10;有形固定資産減価償却率最小値テキスト"/>
        <xdr:cNvSpPr txBox="1"/>
      </xdr:nvSpPr>
      <xdr:spPr>
        <a:xfrm>
          <a:off x="144145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573" name="直線コネクタ 572"/>
        <xdr:cNvCxnSpPr/>
      </xdr:nvCxnSpPr>
      <xdr:spPr>
        <a:xfrm>
          <a:off x="14287500" y="18004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574" name="【公民館】&#10;有形固定資産減価償却率最大値テキスト"/>
        <xdr:cNvSpPr txBox="1"/>
      </xdr:nvSpPr>
      <xdr:spPr>
        <a:xfrm>
          <a:off x="14414500" y="1674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575" name="直線コネクタ 574"/>
        <xdr:cNvCxnSpPr/>
      </xdr:nvCxnSpPr>
      <xdr:spPr>
        <a:xfrm>
          <a:off x="14287500" y="16965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28591</xdr:rowOff>
    </xdr:from>
    <xdr:ext cx="405111" cy="259045"/>
    <xdr:sp macro="" textlink="">
      <xdr:nvSpPr>
        <xdr:cNvPr id="576" name="【公民館】&#10;有形固定資産減価償却率平均値テキスト"/>
        <xdr:cNvSpPr txBox="1"/>
      </xdr:nvSpPr>
      <xdr:spPr>
        <a:xfrm>
          <a:off x="14414500" y="174631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577" name="フローチャート: 判断 576"/>
        <xdr:cNvSpPr/>
      </xdr:nvSpPr>
      <xdr:spPr>
        <a:xfrm>
          <a:off x="14325600" y="1748472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578" name="フローチャート: 判断 577"/>
        <xdr:cNvSpPr/>
      </xdr:nvSpPr>
      <xdr:spPr>
        <a:xfrm>
          <a:off x="1357884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579" name="フローチャート: 判断 578"/>
        <xdr:cNvSpPr/>
      </xdr:nvSpPr>
      <xdr:spPr>
        <a:xfrm>
          <a:off x="12804140" y="1749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61595</xdr:rowOff>
    </xdr:from>
    <xdr:to>
      <xdr:col>76</xdr:col>
      <xdr:colOff>165100</xdr:colOff>
      <xdr:row>101</xdr:row>
      <xdr:rowOff>163195</xdr:rowOff>
    </xdr:to>
    <xdr:sp macro="" textlink="">
      <xdr:nvSpPr>
        <xdr:cNvPr id="585" name="楕円 584"/>
        <xdr:cNvSpPr/>
      </xdr:nvSpPr>
      <xdr:spPr>
        <a:xfrm>
          <a:off x="12804140" y="169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143527</xdr:rowOff>
    </xdr:from>
    <xdr:ext cx="405111" cy="259045"/>
    <xdr:sp macro="" textlink="">
      <xdr:nvSpPr>
        <xdr:cNvPr id="586" name="n_1aveValue【公民館】&#10;有形固定資産減価償却率"/>
        <xdr:cNvSpPr txBox="1"/>
      </xdr:nvSpPr>
      <xdr:spPr>
        <a:xfrm>
          <a:off x="134372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587" name="n_2aveValue【公民館】&#10;有形固定資産減価償却率"/>
        <xdr:cNvSpPr txBox="1"/>
      </xdr:nvSpPr>
      <xdr:spPr>
        <a:xfrm>
          <a:off x="1267524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8272</xdr:rowOff>
    </xdr:from>
    <xdr:ext cx="405111" cy="259045"/>
    <xdr:sp macro="" textlink="">
      <xdr:nvSpPr>
        <xdr:cNvPr id="588" name="n_2mainValue【公民館】&#10;有形固定資産減価償却率"/>
        <xdr:cNvSpPr txBox="1"/>
      </xdr:nvSpPr>
      <xdr:spPr>
        <a:xfrm>
          <a:off x="12675244" y="1677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9" name="直線コネクタ 598"/>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0" name="テキスト ボックス 599"/>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1" name="直線コネクタ 600"/>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2" name="テキスト ボックス 601"/>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3" name="直線コネクタ 602"/>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4" name="テキスト ボックス 603"/>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5" name="直線コネクタ 604"/>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6" name="テキスト ボックス 605"/>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610" name="直線コネクタ 609"/>
        <xdr:cNvCxnSpPr/>
      </xdr:nvCxnSpPr>
      <xdr:spPr>
        <a:xfrm flipV="1">
          <a:off x="19509104" y="16826485"/>
          <a:ext cx="0"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11" name="【公民館】&#10;一人当たり面積最小値テキスト"/>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12" name="直線コネクタ 611"/>
        <xdr:cNvCxnSpPr/>
      </xdr:nvCxnSpPr>
      <xdr:spPr>
        <a:xfrm>
          <a:off x="194437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613" name="【公民館】&#10;一人当たり面積最大値テキスト"/>
        <xdr:cNvSpPr txBox="1"/>
      </xdr:nvSpPr>
      <xdr:spPr>
        <a:xfrm>
          <a:off x="19547840" y="16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614" name="直線コネクタ 613"/>
        <xdr:cNvCxnSpPr/>
      </xdr:nvCxnSpPr>
      <xdr:spPr>
        <a:xfrm>
          <a:off x="19443700" y="16826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24401</xdr:rowOff>
    </xdr:from>
    <xdr:ext cx="469744" cy="259045"/>
    <xdr:sp macro="" textlink="">
      <xdr:nvSpPr>
        <xdr:cNvPr id="615" name="【公民館】&#10;一人当たり面積平均値テキスト"/>
        <xdr:cNvSpPr txBox="1"/>
      </xdr:nvSpPr>
      <xdr:spPr>
        <a:xfrm>
          <a:off x="19547840" y="1762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616" name="フローチャート: 判断 615"/>
        <xdr:cNvSpPr/>
      </xdr:nvSpPr>
      <xdr:spPr>
        <a:xfrm>
          <a:off x="1945894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617" name="フローチャート: 判断 616"/>
        <xdr:cNvSpPr/>
      </xdr:nvSpPr>
      <xdr:spPr>
        <a:xfrm>
          <a:off x="18735040" y="17581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618" name="フローチャート: 判断 617"/>
        <xdr:cNvSpPr/>
      </xdr:nvSpPr>
      <xdr:spPr>
        <a:xfrm>
          <a:off x="1793748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9" name="テキスト ボックス 61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13970</xdr:rowOff>
    </xdr:from>
    <xdr:to>
      <xdr:col>107</xdr:col>
      <xdr:colOff>101600</xdr:colOff>
      <xdr:row>106</xdr:row>
      <xdr:rowOff>115570</xdr:rowOff>
    </xdr:to>
    <xdr:sp macro="" textlink="">
      <xdr:nvSpPr>
        <xdr:cNvPr id="624" name="楕円 623"/>
        <xdr:cNvSpPr/>
      </xdr:nvSpPr>
      <xdr:spPr>
        <a:xfrm>
          <a:off x="1793748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93235</xdr:rowOff>
    </xdr:from>
    <xdr:ext cx="469744" cy="259045"/>
    <xdr:sp macro="" textlink="">
      <xdr:nvSpPr>
        <xdr:cNvPr id="625" name="n_1aveValue【公民館】&#10;一人当たり面積"/>
        <xdr:cNvSpPr txBox="1"/>
      </xdr:nvSpPr>
      <xdr:spPr>
        <a:xfrm>
          <a:off x="18561127" y="1736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626" name="n_2aveValue【公民館】&#10;一人当たり面積"/>
        <xdr:cNvSpPr txBox="1"/>
      </xdr:nvSpPr>
      <xdr:spPr>
        <a:xfrm>
          <a:off x="17776267" y="174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106697</xdr:rowOff>
    </xdr:from>
    <xdr:ext cx="469744" cy="259045"/>
    <xdr:sp macro="" textlink="">
      <xdr:nvSpPr>
        <xdr:cNvPr id="627" name="n_2mainValue【公民館】&#10;一人当たり面積"/>
        <xdr:cNvSpPr txBox="1"/>
      </xdr:nvSpPr>
      <xdr:spPr>
        <a:xfrm>
          <a:off x="1777626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類似団体と比較した場合、学校施設、公営住宅、公民館については有形固定資産減価償却率が高くなっており、道路、橋りょう・トンネル、児童館、港湾・漁港については低くなっている。</a:t>
          </a:r>
          <a:endParaRPr lang="ja-JP" altLang="ja-JP" sz="1400">
            <a:effectLst/>
          </a:endParaRPr>
        </a:p>
        <a:p>
          <a:r>
            <a:rPr kumimoji="1" lang="ja-JP" altLang="ja-JP" sz="1100">
              <a:solidFill>
                <a:schemeClr val="dk1"/>
              </a:solidFill>
              <a:effectLst/>
              <a:latin typeface="+mn-lt"/>
              <a:ea typeface="+mn-ea"/>
              <a:cs typeface="+mn-cs"/>
            </a:rPr>
            <a:t>本市では今後、全施設について公共施設等総合管理計画に基づく個別施設計画を策定する予定となっており、長期的な視点で施設の更新、長寿命化を計画的に行い、適切な施設配置を実現できるよう取り組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77341" y="69405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xdr:cNvCxnSpPr/>
      </xdr:nvCxnSpPr>
      <xdr:spPr>
        <a:xfrm flipV="1">
          <a:off x="4086225" y="566547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124960" y="70828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xdr:cNvSpPr txBox="1"/>
      </xdr:nvSpPr>
      <xdr:spPr>
        <a:xfrm>
          <a:off x="412496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xdr:cNvCxnSpPr/>
      </xdr:nvCxnSpPr>
      <xdr:spPr>
        <a:xfrm>
          <a:off x="402082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12496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03606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xdr:cNvSpPr/>
      </xdr:nvSpPr>
      <xdr:spPr>
        <a:xfrm>
          <a:off x="3312160" y="6542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122572</xdr:rowOff>
    </xdr:from>
    <xdr:ext cx="405111" cy="259045"/>
    <xdr:sp macro="" textlink="">
      <xdr:nvSpPr>
        <xdr:cNvPr id="63" name="n_1aveValue【図書館】&#10;有形固定資産減価償却率"/>
        <xdr:cNvSpPr txBox="1"/>
      </xdr:nvSpPr>
      <xdr:spPr>
        <a:xfrm>
          <a:off x="317056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168275</xdr:rowOff>
    </xdr:from>
    <xdr:to>
      <xdr:col>15</xdr:col>
      <xdr:colOff>101600</xdr:colOff>
      <xdr:row>37</xdr:row>
      <xdr:rowOff>98425</xdr:rowOff>
    </xdr:to>
    <xdr:sp macro="" textlink="">
      <xdr:nvSpPr>
        <xdr:cNvPr id="64" name="フローチャート: 判断 63"/>
        <xdr:cNvSpPr/>
      </xdr:nvSpPr>
      <xdr:spPr>
        <a:xfrm>
          <a:off x="251460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114952</xdr:rowOff>
    </xdr:from>
    <xdr:ext cx="405111" cy="259045"/>
    <xdr:sp macro="" textlink="">
      <xdr:nvSpPr>
        <xdr:cNvPr id="65" name="n_2aveValue【図書館】&#10;有形固定資産減価償却率"/>
        <xdr:cNvSpPr txBox="1"/>
      </xdr:nvSpPr>
      <xdr:spPr>
        <a:xfrm>
          <a:off x="238570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170180</xdr:rowOff>
    </xdr:from>
    <xdr:to>
      <xdr:col>15</xdr:col>
      <xdr:colOff>101600</xdr:colOff>
      <xdr:row>39</xdr:row>
      <xdr:rowOff>100330</xdr:rowOff>
    </xdr:to>
    <xdr:sp macro="" textlink="">
      <xdr:nvSpPr>
        <xdr:cNvPr id="71" name="楕円 70"/>
        <xdr:cNvSpPr/>
      </xdr:nvSpPr>
      <xdr:spPr>
        <a:xfrm>
          <a:off x="251460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91457</xdr:rowOff>
    </xdr:from>
    <xdr:ext cx="405111" cy="259045"/>
    <xdr:sp macro="" textlink="">
      <xdr:nvSpPr>
        <xdr:cNvPr id="72" name="n_2mainValue【図書館】&#10;有形固定資産減価償却率"/>
        <xdr:cNvSpPr txBox="1"/>
      </xdr:nvSpPr>
      <xdr:spPr>
        <a:xfrm>
          <a:off x="238570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139700</xdr:rowOff>
    </xdr:from>
    <xdr:to>
      <xdr:col>54</xdr:col>
      <xdr:colOff>189865</xdr:colOff>
      <xdr:row>40</xdr:row>
      <xdr:rowOff>76200</xdr:rowOff>
    </xdr:to>
    <xdr:cxnSp macro="">
      <xdr:nvCxnSpPr>
        <xdr:cNvPr id="96" name="直線コネクタ 95"/>
        <xdr:cNvCxnSpPr/>
      </xdr:nvCxnSpPr>
      <xdr:spPr>
        <a:xfrm flipV="1">
          <a:off x="9219565" y="550418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80027</xdr:rowOff>
    </xdr:from>
    <xdr:ext cx="469744" cy="259045"/>
    <xdr:sp macro="" textlink="">
      <xdr:nvSpPr>
        <xdr:cNvPr id="97" name="【図書館】&#10;一人当たり面積最小値テキスト"/>
        <xdr:cNvSpPr txBox="1"/>
      </xdr:nvSpPr>
      <xdr:spPr>
        <a:xfrm>
          <a:off x="92583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76200</xdr:rowOff>
    </xdr:from>
    <xdr:to>
      <xdr:col>55</xdr:col>
      <xdr:colOff>88900</xdr:colOff>
      <xdr:row>40</xdr:row>
      <xdr:rowOff>76200</xdr:rowOff>
    </xdr:to>
    <xdr:cxnSp macro="">
      <xdr:nvCxnSpPr>
        <xdr:cNvPr id="98" name="直線コネクタ 97"/>
        <xdr:cNvCxnSpPr/>
      </xdr:nvCxnSpPr>
      <xdr:spPr>
        <a:xfrm>
          <a:off x="9154160" y="678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86377</xdr:rowOff>
    </xdr:from>
    <xdr:ext cx="469744" cy="259045"/>
    <xdr:sp macro="" textlink="">
      <xdr:nvSpPr>
        <xdr:cNvPr id="99" name="【図書館】&#10;一人当たり面積最大値テキスト"/>
        <xdr:cNvSpPr txBox="1"/>
      </xdr:nvSpPr>
      <xdr:spPr>
        <a:xfrm>
          <a:off x="9258300" y="528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139700</xdr:rowOff>
    </xdr:from>
    <xdr:to>
      <xdr:col>55</xdr:col>
      <xdr:colOff>88900</xdr:colOff>
      <xdr:row>32</xdr:row>
      <xdr:rowOff>139700</xdr:rowOff>
    </xdr:to>
    <xdr:cxnSp macro="">
      <xdr:nvCxnSpPr>
        <xdr:cNvPr id="100" name="直線コネクタ 99"/>
        <xdr:cNvCxnSpPr/>
      </xdr:nvCxnSpPr>
      <xdr:spPr>
        <a:xfrm>
          <a:off x="9154160" y="5504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01" name="【図書館】&#10;一人当たり面積平均値テキスト"/>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02" name="フローチャート: 判断 101"/>
        <xdr:cNvSpPr/>
      </xdr:nvSpPr>
      <xdr:spPr>
        <a:xfrm>
          <a:off x="9192260" y="6383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38100</xdr:rowOff>
    </xdr:from>
    <xdr:to>
      <xdr:col>50</xdr:col>
      <xdr:colOff>165100</xdr:colOff>
      <xdr:row>38</xdr:row>
      <xdr:rowOff>139700</xdr:rowOff>
    </xdr:to>
    <xdr:sp macro="" textlink="">
      <xdr:nvSpPr>
        <xdr:cNvPr id="103" name="フローチャート: 判断 102"/>
        <xdr:cNvSpPr/>
      </xdr:nvSpPr>
      <xdr:spPr>
        <a:xfrm>
          <a:off x="8445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156227</xdr:rowOff>
    </xdr:from>
    <xdr:ext cx="469744" cy="259045"/>
    <xdr:sp macro="" textlink="">
      <xdr:nvSpPr>
        <xdr:cNvPr id="104" name="n_1aveValue【図書館】&#10;一人当たり面積"/>
        <xdr:cNvSpPr txBox="1"/>
      </xdr:nvSpPr>
      <xdr:spPr>
        <a:xfrm>
          <a:off x="8271587" y="61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133350</xdr:rowOff>
    </xdr:from>
    <xdr:to>
      <xdr:col>46</xdr:col>
      <xdr:colOff>38100</xdr:colOff>
      <xdr:row>38</xdr:row>
      <xdr:rowOff>63500</xdr:rowOff>
    </xdr:to>
    <xdr:sp macro="" textlink="">
      <xdr:nvSpPr>
        <xdr:cNvPr id="105" name="フローチャート: 判断 104"/>
        <xdr:cNvSpPr/>
      </xdr:nvSpPr>
      <xdr:spPr>
        <a:xfrm>
          <a:off x="7670800" y="633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80027</xdr:rowOff>
    </xdr:from>
    <xdr:ext cx="469744" cy="259045"/>
    <xdr:sp macro="" textlink="">
      <xdr:nvSpPr>
        <xdr:cNvPr id="106" name="n_2aveValue【図書館】&#10;一人当たり面積"/>
        <xdr:cNvSpPr txBox="1"/>
      </xdr:nvSpPr>
      <xdr:spPr>
        <a:xfrm>
          <a:off x="7509587" y="611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19050</xdr:rowOff>
    </xdr:from>
    <xdr:to>
      <xdr:col>46</xdr:col>
      <xdr:colOff>38100</xdr:colOff>
      <xdr:row>41</xdr:row>
      <xdr:rowOff>120650</xdr:rowOff>
    </xdr:to>
    <xdr:sp macro="" textlink="">
      <xdr:nvSpPr>
        <xdr:cNvPr id="112" name="楕円 111"/>
        <xdr:cNvSpPr/>
      </xdr:nvSpPr>
      <xdr:spPr>
        <a:xfrm>
          <a:off x="7670800" y="6892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41</xdr:row>
      <xdr:rowOff>111777</xdr:rowOff>
    </xdr:from>
    <xdr:ext cx="469744" cy="259045"/>
    <xdr:sp macro="" textlink="">
      <xdr:nvSpPr>
        <xdr:cNvPr id="113" name="n_2mainValue【図書館】&#10;一人当たり面積"/>
        <xdr:cNvSpPr txBox="1"/>
      </xdr:nvSpPr>
      <xdr:spPr>
        <a:xfrm>
          <a:off x="7509587"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4" name="テキスト ボックス 123"/>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25" name="直線コネクタ 124"/>
        <xdr:cNvCxnSpPr/>
      </xdr:nvCxnSpPr>
      <xdr:spPr>
        <a:xfrm>
          <a:off x="67056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26" name="テキスト ボックス 125"/>
        <xdr:cNvSpPr txBox="1"/>
      </xdr:nvSpPr>
      <xdr:spPr>
        <a:xfrm>
          <a:off x="33608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27" name="直線コネクタ 126"/>
        <xdr:cNvCxnSpPr/>
      </xdr:nvCxnSpPr>
      <xdr:spPr>
        <a:xfrm>
          <a:off x="67056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28" name="テキスト ボックス 127"/>
        <xdr:cNvSpPr txBox="1"/>
      </xdr:nvSpPr>
      <xdr:spPr>
        <a:xfrm>
          <a:off x="33608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29" name="直線コネクタ 128"/>
        <xdr:cNvCxnSpPr/>
      </xdr:nvCxnSpPr>
      <xdr:spPr>
        <a:xfrm>
          <a:off x="67056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30" name="テキスト ボックス 129"/>
        <xdr:cNvSpPr txBox="1"/>
      </xdr:nvSpPr>
      <xdr:spPr>
        <a:xfrm>
          <a:off x="33608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33" name="直線コネクタ 132"/>
        <xdr:cNvCxnSpPr/>
      </xdr:nvCxnSpPr>
      <xdr:spPr>
        <a:xfrm>
          <a:off x="67056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34" name="テキスト ボックス 133"/>
        <xdr:cNvSpPr txBox="1"/>
      </xdr:nvSpPr>
      <xdr:spPr>
        <a:xfrm>
          <a:off x="33608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35" name="直線コネクタ 134"/>
        <xdr:cNvCxnSpPr/>
      </xdr:nvCxnSpPr>
      <xdr:spPr>
        <a:xfrm>
          <a:off x="67056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36" name="テキスト ボックス 135"/>
        <xdr:cNvSpPr txBox="1"/>
      </xdr:nvSpPr>
      <xdr:spPr>
        <a:xfrm>
          <a:off x="33608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37" name="直線コネクタ 136"/>
        <xdr:cNvCxnSpPr/>
      </xdr:nvCxnSpPr>
      <xdr:spPr>
        <a:xfrm>
          <a:off x="67056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38" name="テキスト ボックス 137"/>
        <xdr:cNvSpPr txBox="1"/>
      </xdr:nvSpPr>
      <xdr:spPr>
        <a:xfrm>
          <a:off x="27196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xdr:rowOff>
    </xdr:from>
    <xdr:to>
      <xdr:col>24</xdr:col>
      <xdr:colOff>62865</xdr:colOff>
      <xdr:row>63</xdr:row>
      <xdr:rowOff>131445</xdr:rowOff>
    </xdr:to>
    <xdr:cxnSp macro="">
      <xdr:nvCxnSpPr>
        <xdr:cNvPr id="142" name="直線コネクタ 141"/>
        <xdr:cNvCxnSpPr/>
      </xdr:nvCxnSpPr>
      <xdr:spPr>
        <a:xfrm flipV="1">
          <a:off x="4086225" y="93935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135272</xdr:rowOff>
    </xdr:from>
    <xdr:ext cx="405111" cy="259045"/>
    <xdr:sp macro="" textlink="">
      <xdr:nvSpPr>
        <xdr:cNvPr id="143" name="【体育館・プール】&#10;有形固定資産減価償却率最小値テキスト"/>
        <xdr:cNvSpPr txBox="1"/>
      </xdr:nvSpPr>
      <xdr:spPr>
        <a:xfrm>
          <a:off x="412496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131445</xdr:rowOff>
    </xdr:from>
    <xdr:to>
      <xdr:col>24</xdr:col>
      <xdr:colOff>152400</xdr:colOff>
      <xdr:row>63</xdr:row>
      <xdr:rowOff>131445</xdr:rowOff>
    </xdr:to>
    <xdr:cxnSp macro="">
      <xdr:nvCxnSpPr>
        <xdr:cNvPr id="144" name="直線コネクタ 143"/>
        <xdr:cNvCxnSpPr/>
      </xdr:nvCxnSpPr>
      <xdr:spPr>
        <a:xfrm>
          <a:off x="4020820" y="10692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123842</xdr:rowOff>
    </xdr:from>
    <xdr:ext cx="405111" cy="259045"/>
    <xdr:sp macro="" textlink="">
      <xdr:nvSpPr>
        <xdr:cNvPr id="145" name="【体育館・プール】&#10;有形固定資産減価償却率最大値テキスト"/>
        <xdr:cNvSpPr txBox="1"/>
      </xdr:nvSpPr>
      <xdr:spPr>
        <a:xfrm>
          <a:off x="4124960" y="917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xdr:rowOff>
    </xdr:from>
    <xdr:to>
      <xdr:col>24</xdr:col>
      <xdr:colOff>152400</xdr:colOff>
      <xdr:row>56</xdr:row>
      <xdr:rowOff>5715</xdr:rowOff>
    </xdr:to>
    <xdr:cxnSp macro="">
      <xdr:nvCxnSpPr>
        <xdr:cNvPr id="146" name="直線コネクタ 145"/>
        <xdr:cNvCxnSpPr/>
      </xdr:nvCxnSpPr>
      <xdr:spPr>
        <a:xfrm>
          <a:off x="4020820" y="9393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33355</xdr:rowOff>
    </xdr:from>
    <xdr:ext cx="405111" cy="259045"/>
    <xdr:sp macro="" textlink="">
      <xdr:nvSpPr>
        <xdr:cNvPr id="147" name="【体育館・プール】&#10;有形固定資産減価償却率平均値テキスト"/>
        <xdr:cNvSpPr txBox="1"/>
      </xdr:nvSpPr>
      <xdr:spPr>
        <a:xfrm>
          <a:off x="4124960" y="10259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54928</xdr:rowOff>
    </xdr:from>
    <xdr:to>
      <xdr:col>24</xdr:col>
      <xdr:colOff>114300</xdr:colOff>
      <xdr:row>61</xdr:row>
      <xdr:rowOff>156528</xdr:rowOff>
    </xdr:to>
    <xdr:sp macro="" textlink="">
      <xdr:nvSpPr>
        <xdr:cNvPr id="148" name="フローチャート: 判断 147"/>
        <xdr:cNvSpPr/>
      </xdr:nvSpPr>
      <xdr:spPr>
        <a:xfrm>
          <a:off x="4036060" y="1028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89218</xdr:rowOff>
    </xdr:from>
    <xdr:to>
      <xdr:col>20</xdr:col>
      <xdr:colOff>38100</xdr:colOff>
      <xdr:row>62</xdr:row>
      <xdr:rowOff>19368</xdr:rowOff>
    </xdr:to>
    <xdr:sp macro="" textlink="">
      <xdr:nvSpPr>
        <xdr:cNvPr id="149" name="フローチャート: 判断 148"/>
        <xdr:cNvSpPr/>
      </xdr:nvSpPr>
      <xdr:spPr>
        <a:xfrm>
          <a:off x="3312160" y="10315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35895</xdr:rowOff>
    </xdr:from>
    <xdr:ext cx="405111" cy="259045"/>
    <xdr:sp macro="" textlink="">
      <xdr:nvSpPr>
        <xdr:cNvPr id="150" name="n_1aveValue【体育館・プール】&#10;有形固定資産減価償却率"/>
        <xdr:cNvSpPr txBox="1"/>
      </xdr:nvSpPr>
      <xdr:spPr>
        <a:xfrm>
          <a:off x="3170564" y="1009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163513</xdr:rowOff>
    </xdr:from>
    <xdr:to>
      <xdr:col>15</xdr:col>
      <xdr:colOff>101600</xdr:colOff>
      <xdr:row>61</xdr:row>
      <xdr:rowOff>93663</xdr:rowOff>
    </xdr:to>
    <xdr:sp macro="" textlink="">
      <xdr:nvSpPr>
        <xdr:cNvPr id="151" name="フローチャート: 判断 150"/>
        <xdr:cNvSpPr/>
      </xdr:nvSpPr>
      <xdr:spPr>
        <a:xfrm>
          <a:off x="2514600" y="102219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110190</xdr:rowOff>
    </xdr:from>
    <xdr:ext cx="405111" cy="259045"/>
    <xdr:sp macro="" textlink="">
      <xdr:nvSpPr>
        <xdr:cNvPr id="152" name="n_2aveValue【体育館・プール】&#10;有形固定資産減価償却率"/>
        <xdr:cNvSpPr txBox="1"/>
      </xdr:nvSpPr>
      <xdr:spPr>
        <a:xfrm>
          <a:off x="2385704" y="1000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26353</xdr:rowOff>
    </xdr:from>
    <xdr:to>
      <xdr:col>15</xdr:col>
      <xdr:colOff>101600</xdr:colOff>
      <xdr:row>61</xdr:row>
      <xdr:rowOff>127953</xdr:rowOff>
    </xdr:to>
    <xdr:sp macro="" textlink="">
      <xdr:nvSpPr>
        <xdr:cNvPr id="158" name="楕円 157"/>
        <xdr:cNvSpPr/>
      </xdr:nvSpPr>
      <xdr:spPr>
        <a:xfrm>
          <a:off x="2514600" y="102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119080</xdr:rowOff>
    </xdr:from>
    <xdr:ext cx="405111" cy="259045"/>
    <xdr:sp macro="" textlink="">
      <xdr:nvSpPr>
        <xdr:cNvPr id="159" name="n_2mainValue【体育館・プール】&#10;有形固定資産減価償却率"/>
        <xdr:cNvSpPr txBox="1"/>
      </xdr:nvSpPr>
      <xdr:spPr>
        <a:xfrm>
          <a:off x="2385704" y="10345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70" name="テキスト ボックス 169"/>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2" name="テキスト ボックス 171"/>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4" name="テキスト ボックス 173"/>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6" name="テキスト ボックス 175"/>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8" name="テキスト ボックス 177"/>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0" name="テキスト ボックス 179"/>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2" name="テキスト ボックス 181"/>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26670</xdr:rowOff>
    </xdr:to>
    <xdr:cxnSp macro="">
      <xdr:nvCxnSpPr>
        <xdr:cNvPr id="184" name="直線コネクタ 183"/>
        <xdr:cNvCxnSpPr/>
      </xdr:nvCxnSpPr>
      <xdr:spPr>
        <a:xfrm flipV="1">
          <a:off x="9219565" y="927735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30497</xdr:rowOff>
    </xdr:from>
    <xdr:ext cx="469744" cy="259045"/>
    <xdr:sp macro="" textlink="">
      <xdr:nvSpPr>
        <xdr:cNvPr id="185" name="【体育館・プール】&#10;一人当たり面積最小値テキスト"/>
        <xdr:cNvSpPr txBox="1"/>
      </xdr:nvSpPr>
      <xdr:spPr>
        <a:xfrm>
          <a:off x="925830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26670</xdr:rowOff>
    </xdr:from>
    <xdr:to>
      <xdr:col>55</xdr:col>
      <xdr:colOff>88900</xdr:colOff>
      <xdr:row>64</xdr:row>
      <xdr:rowOff>26670</xdr:rowOff>
    </xdr:to>
    <xdr:cxnSp macro="">
      <xdr:nvCxnSpPr>
        <xdr:cNvPr id="186" name="直線コネクタ 185"/>
        <xdr:cNvCxnSpPr/>
      </xdr:nvCxnSpPr>
      <xdr:spPr>
        <a:xfrm>
          <a:off x="9154160" y="1075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187" name="【体育館・プール】&#10;一人当たり面積最大値テキスト"/>
        <xdr:cNvSpPr txBox="1"/>
      </xdr:nvSpPr>
      <xdr:spPr>
        <a:xfrm>
          <a:off x="9258300" y="905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188" name="直線コネクタ 187"/>
        <xdr:cNvCxnSpPr/>
      </xdr:nvCxnSpPr>
      <xdr:spPr>
        <a:xfrm>
          <a:off x="915416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160037</xdr:rowOff>
    </xdr:from>
    <xdr:ext cx="469744" cy="259045"/>
    <xdr:sp macro="" textlink="">
      <xdr:nvSpPr>
        <xdr:cNvPr id="189" name="【体育館・プール】&#10;一人当たり面積平均値テキスト"/>
        <xdr:cNvSpPr txBox="1"/>
      </xdr:nvSpPr>
      <xdr:spPr>
        <a:xfrm>
          <a:off x="9258300" y="10050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xdr:rowOff>
    </xdr:from>
    <xdr:to>
      <xdr:col>55</xdr:col>
      <xdr:colOff>50800</xdr:colOff>
      <xdr:row>60</xdr:row>
      <xdr:rowOff>111760</xdr:rowOff>
    </xdr:to>
    <xdr:sp macro="" textlink="">
      <xdr:nvSpPr>
        <xdr:cNvPr id="190" name="フローチャート: 判断 189"/>
        <xdr:cNvSpPr/>
      </xdr:nvSpPr>
      <xdr:spPr>
        <a:xfrm>
          <a:off x="91922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120650</xdr:rowOff>
    </xdr:from>
    <xdr:to>
      <xdr:col>50</xdr:col>
      <xdr:colOff>165100</xdr:colOff>
      <xdr:row>59</xdr:row>
      <xdr:rowOff>50800</xdr:rowOff>
    </xdr:to>
    <xdr:sp macro="" textlink="">
      <xdr:nvSpPr>
        <xdr:cNvPr id="191" name="フローチャート: 判断 190"/>
        <xdr:cNvSpPr/>
      </xdr:nvSpPr>
      <xdr:spPr>
        <a:xfrm>
          <a:off x="8445500" y="984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67327</xdr:rowOff>
    </xdr:from>
    <xdr:ext cx="469744" cy="259045"/>
    <xdr:sp macro="" textlink="">
      <xdr:nvSpPr>
        <xdr:cNvPr id="192" name="n_1aveValue【体育館・プール】&#10;一人当たり面積"/>
        <xdr:cNvSpPr txBox="1"/>
      </xdr:nvSpPr>
      <xdr:spPr>
        <a:xfrm>
          <a:off x="827158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36830</xdr:rowOff>
    </xdr:from>
    <xdr:to>
      <xdr:col>46</xdr:col>
      <xdr:colOff>38100</xdr:colOff>
      <xdr:row>59</xdr:row>
      <xdr:rowOff>138430</xdr:rowOff>
    </xdr:to>
    <xdr:sp macro="" textlink="">
      <xdr:nvSpPr>
        <xdr:cNvPr id="193" name="フローチャート: 判断 192"/>
        <xdr:cNvSpPr/>
      </xdr:nvSpPr>
      <xdr:spPr>
        <a:xfrm>
          <a:off x="7670800" y="99275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129557</xdr:rowOff>
    </xdr:from>
    <xdr:ext cx="469744" cy="259045"/>
    <xdr:sp macro="" textlink="">
      <xdr:nvSpPr>
        <xdr:cNvPr id="194" name="n_2aveValue【体育館・プール】&#10;一人当たり面積"/>
        <xdr:cNvSpPr txBox="1"/>
      </xdr:nvSpPr>
      <xdr:spPr>
        <a:xfrm>
          <a:off x="7509587" y="1002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5" name="テキスト ボックス 19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67310</xdr:rowOff>
    </xdr:from>
    <xdr:to>
      <xdr:col>46</xdr:col>
      <xdr:colOff>38100</xdr:colOff>
      <xdr:row>57</xdr:row>
      <xdr:rowOff>168910</xdr:rowOff>
    </xdr:to>
    <xdr:sp macro="" textlink="">
      <xdr:nvSpPr>
        <xdr:cNvPr id="200" name="楕円 199"/>
        <xdr:cNvSpPr/>
      </xdr:nvSpPr>
      <xdr:spPr>
        <a:xfrm>
          <a:off x="7670800" y="9622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56</xdr:row>
      <xdr:rowOff>13987</xdr:rowOff>
    </xdr:from>
    <xdr:ext cx="469744" cy="259045"/>
    <xdr:sp macro="" textlink="">
      <xdr:nvSpPr>
        <xdr:cNvPr id="201" name="n_2mainValue【体育館・プール】&#10;一人当たり面積"/>
        <xdr:cNvSpPr txBox="1"/>
      </xdr:nvSpPr>
      <xdr:spPr>
        <a:xfrm>
          <a:off x="750958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2" name="テキスト ボックス 211"/>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3" name="直線コネクタ 212"/>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4" name="テキスト ボックス 213"/>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5" name="直線コネクタ 214"/>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6" name="テキスト ボックス 215"/>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7" name="直線コネクタ 216"/>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8" name="テキスト ボックス 217"/>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9" name="直線コネクタ 218"/>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0" name="テキスト ボックス 219"/>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84</xdr:row>
      <xdr:rowOff>83820</xdr:rowOff>
    </xdr:to>
    <xdr:cxnSp macro="">
      <xdr:nvCxnSpPr>
        <xdr:cNvPr id="224" name="直線コネクタ 223"/>
        <xdr:cNvCxnSpPr/>
      </xdr:nvCxnSpPr>
      <xdr:spPr>
        <a:xfrm flipV="1">
          <a:off x="4086225" y="13030962"/>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87647</xdr:rowOff>
    </xdr:from>
    <xdr:ext cx="405111" cy="259045"/>
    <xdr:sp macro="" textlink="">
      <xdr:nvSpPr>
        <xdr:cNvPr id="225" name="【福祉施設】&#10;有形固定資産減価償却率最小値テキスト"/>
        <xdr:cNvSpPr txBox="1"/>
      </xdr:nvSpPr>
      <xdr:spPr>
        <a:xfrm>
          <a:off x="4124960"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83820</xdr:rowOff>
    </xdr:from>
    <xdr:to>
      <xdr:col>24</xdr:col>
      <xdr:colOff>152400</xdr:colOff>
      <xdr:row>84</xdr:row>
      <xdr:rowOff>83820</xdr:rowOff>
    </xdr:to>
    <xdr:cxnSp macro="">
      <xdr:nvCxnSpPr>
        <xdr:cNvPr id="226" name="直線コネクタ 225"/>
        <xdr:cNvCxnSpPr/>
      </xdr:nvCxnSpPr>
      <xdr:spPr>
        <a:xfrm>
          <a:off x="4020820" y="14165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27" name="【福祉施設】&#10;有形固定資産減価償却率最大値テキスト"/>
        <xdr:cNvSpPr txBox="1"/>
      </xdr:nvSpPr>
      <xdr:spPr>
        <a:xfrm>
          <a:off x="4124960" y="1280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28" name="直線コネクタ 227"/>
        <xdr:cNvCxnSpPr/>
      </xdr:nvCxnSpPr>
      <xdr:spPr>
        <a:xfrm>
          <a:off x="4020820" y="13030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29" name="【福祉施設】&#10;有形固定資産減価償却率平均値テキスト"/>
        <xdr:cNvSpPr txBox="1"/>
      </xdr:nvSpPr>
      <xdr:spPr>
        <a:xfrm>
          <a:off x="4124960" y="1350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30" name="フローチャート: 判断 229"/>
        <xdr:cNvSpPr/>
      </xdr:nvSpPr>
      <xdr:spPr>
        <a:xfrm>
          <a:off x="4036060" y="1352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140463</xdr:rowOff>
    </xdr:from>
    <xdr:to>
      <xdr:col>20</xdr:col>
      <xdr:colOff>38100</xdr:colOff>
      <xdr:row>81</xdr:row>
      <xdr:rowOff>70613</xdr:rowOff>
    </xdr:to>
    <xdr:sp macro="" textlink="">
      <xdr:nvSpPr>
        <xdr:cNvPr id="231" name="フローチャート: 判断 230"/>
        <xdr:cNvSpPr/>
      </xdr:nvSpPr>
      <xdr:spPr>
        <a:xfrm>
          <a:off x="3312160" y="135516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87140</xdr:rowOff>
    </xdr:from>
    <xdr:ext cx="405111" cy="259045"/>
    <xdr:sp macro="" textlink="">
      <xdr:nvSpPr>
        <xdr:cNvPr id="232" name="n_1aveValue【福祉施設】&#10;有形固定資産減価償却率"/>
        <xdr:cNvSpPr txBox="1"/>
      </xdr:nvSpPr>
      <xdr:spPr>
        <a:xfrm>
          <a:off x="3170564" y="1333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126746</xdr:rowOff>
    </xdr:from>
    <xdr:to>
      <xdr:col>15</xdr:col>
      <xdr:colOff>101600</xdr:colOff>
      <xdr:row>82</xdr:row>
      <xdr:rowOff>56896</xdr:rowOff>
    </xdr:to>
    <xdr:sp macro="" textlink="">
      <xdr:nvSpPr>
        <xdr:cNvPr id="233" name="フローチャート: 判断 232"/>
        <xdr:cNvSpPr/>
      </xdr:nvSpPr>
      <xdr:spPr>
        <a:xfrm>
          <a:off x="2514600" y="1370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73423</xdr:rowOff>
    </xdr:from>
    <xdr:ext cx="405111" cy="259045"/>
    <xdr:sp macro="" textlink="">
      <xdr:nvSpPr>
        <xdr:cNvPr id="234" name="n_2aveValue【福祉施設】&#10;有形固定資産減価償却率"/>
        <xdr:cNvSpPr txBox="1"/>
      </xdr:nvSpPr>
      <xdr:spPr>
        <a:xfrm>
          <a:off x="23857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5" name="テキスト ボックス 23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163322</xdr:rowOff>
    </xdr:from>
    <xdr:to>
      <xdr:col>15</xdr:col>
      <xdr:colOff>101600</xdr:colOff>
      <xdr:row>82</xdr:row>
      <xdr:rowOff>93472</xdr:rowOff>
    </xdr:to>
    <xdr:sp macro="" textlink="">
      <xdr:nvSpPr>
        <xdr:cNvPr id="240" name="楕円 239"/>
        <xdr:cNvSpPr/>
      </xdr:nvSpPr>
      <xdr:spPr>
        <a:xfrm>
          <a:off x="2514600" y="13742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84599</xdr:rowOff>
    </xdr:from>
    <xdr:ext cx="405111" cy="259045"/>
    <xdr:sp macro="" textlink="">
      <xdr:nvSpPr>
        <xdr:cNvPr id="241" name="n_2mainValue【福祉施設】&#10;有形固定資産減価償却率"/>
        <xdr:cNvSpPr txBox="1"/>
      </xdr:nvSpPr>
      <xdr:spPr>
        <a:xfrm>
          <a:off x="2385704"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2" name="直線コネクタ 25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3" name="テキスト ボックス 25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4" name="直線コネクタ 25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5" name="テキスト ボックス 25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6" name="直線コネクタ 25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7" name="テキスト ボックス 25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8" name="直線コネクタ 25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9" name="テキスト ボックス 25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0" name="直線コネクタ 25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1" name="テキスト ボックス 26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2" name="直線コネクタ 26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3" name="テキスト ボックス 26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4" name="直線コネクタ 26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5" name="テキスト ボックス 26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100149</xdr:rowOff>
    </xdr:from>
    <xdr:to>
      <xdr:col>54</xdr:col>
      <xdr:colOff>189865</xdr:colOff>
      <xdr:row>86</xdr:row>
      <xdr:rowOff>123008</xdr:rowOff>
    </xdr:to>
    <xdr:cxnSp macro="">
      <xdr:nvCxnSpPr>
        <xdr:cNvPr id="267" name="直線コネクタ 266"/>
        <xdr:cNvCxnSpPr/>
      </xdr:nvCxnSpPr>
      <xdr:spPr>
        <a:xfrm flipV="1">
          <a:off x="9219565" y="13176069"/>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126835</xdr:rowOff>
    </xdr:from>
    <xdr:ext cx="469744" cy="259045"/>
    <xdr:sp macro="" textlink="">
      <xdr:nvSpPr>
        <xdr:cNvPr id="268" name="【福祉施設】&#10;一人当たり面積最小値テキスト"/>
        <xdr:cNvSpPr txBox="1"/>
      </xdr:nvSpPr>
      <xdr:spPr>
        <a:xfrm>
          <a:off x="9258300" y="1454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123008</xdr:rowOff>
    </xdr:from>
    <xdr:to>
      <xdr:col>55</xdr:col>
      <xdr:colOff>88900</xdr:colOff>
      <xdr:row>86</xdr:row>
      <xdr:rowOff>123008</xdr:rowOff>
    </xdr:to>
    <xdr:cxnSp macro="">
      <xdr:nvCxnSpPr>
        <xdr:cNvPr id="269" name="直線コネクタ 268"/>
        <xdr:cNvCxnSpPr/>
      </xdr:nvCxnSpPr>
      <xdr:spPr>
        <a:xfrm>
          <a:off x="9154160" y="1454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46826</xdr:rowOff>
    </xdr:from>
    <xdr:ext cx="469744" cy="259045"/>
    <xdr:sp macro="" textlink="">
      <xdr:nvSpPr>
        <xdr:cNvPr id="270" name="【福祉施設】&#10;一人当たり面積最大値テキスト"/>
        <xdr:cNvSpPr txBox="1"/>
      </xdr:nvSpPr>
      <xdr:spPr>
        <a:xfrm>
          <a:off x="9258300" y="1295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100149</xdr:rowOff>
    </xdr:from>
    <xdr:to>
      <xdr:col>55</xdr:col>
      <xdr:colOff>88900</xdr:colOff>
      <xdr:row>78</xdr:row>
      <xdr:rowOff>100149</xdr:rowOff>
    </xdr:to>
    <xdr:cxnSp macro="">
      <xdr:nvCxnSpPr>
        <xdr:cNvPr id="271" name="直線コネクタ 270"/>
        <xdr:cNvCxnSpPr/>
      </xdr:nvCxnSpPr>
      <xdr:spPr>
        <a:xfrm>
          <a:off x="9154160" y="1317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122482</xdr:rowOff>
    </xdr:from>
    <xdr:ext cx="469744" cy="259045"/>
    <xdr:sp macro="" textlink="">
      <xdr:nvSpPr>
        <xdr:cNvPr id="272" name="【福祉施設】&#10;一人当たり面積平均値テキスト"/>
        <xdr:cNvSpPr txBox="1"/>
      </xdr:nvSpPr>
      <xdr:spPr>
        <a:xfrm>
          <a:off x="9258300" y="142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273" name="フローチャート: 判断 272"/>
        <xdr:cNvSpPr/>
      </xdr:nvSpPr>
      <xdr:spPr>
        <a:xfrm>
          <a:off x="9192260" y="14225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39551</xdr:rowOff>
    </xdr:from>
    <xdr:to>
      <xdr:col>50</xdr:col>
      <xdr:colOff>165100</xdr:colOff>
      <xdr:row>84</xdr:row>
      <xdr:rowOff>141151</xdr:rowOff>
    </xdr:to>
    <xdr:sp macro="" textlink="">
      <xdr:nvSpPr>
        <xdr:cNvPr id="274" name="フローチャート: 判断 273"/>
        <xdr:cNvSpPr/>
      </xdr:nvSpPr>
      <xdr:spPr>
        <a:xfrm>
          <a:off x="8445500" y="1412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157678</xdr:rowOff>
    </xdr:from>
    <xdr:ext cx="469744" cy="259045"/>
    <xdr:sp macro="" textlink="">
      <xdr:nvSpPr>
        <xdr:cNvPr id="275" name="n_1aveValue【福祉施設】&#10;一人当たり面積"/>
        <xdr:cNvSpPr txBox="1"/>
      </xdr:nvSpPr>
      <xdr:spPr>
        <a:xfrm>
          <a:off x="8271587" y="139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148952</xdr:rowOff>
    </xdr:from>
    <xdr:to>
      <xdr:col>46</xdr:col>
      <xdr:colOff>38100</xdr:colOff>
      <xdr:row>84</xdr:row>
      <xdr:rowOff>79102</xdr:rowOff>
    </xdr:to>
    <xdr:sp macro="" textlink="">
      <xdr:nvSpPr>
        <xdr:cNvPr id="276" name="フローチャート: 判断 275"/>
        <xdr:cNvSpPr/>
      </xdr:nvSpPr>
      <xdr:spPr>
        <a:xfrm>
          <a:off x="7670800" y="1406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95629</xdr:rowOff>
    </xdr:from>
    <xdr:ext cx="469744" cy="259045"/>
    <xdr:sp macro="" textlink="">
      <xdr:nvSpPr>
        <xdr:cNvPr id="277" name="n_2aveValue【福祉施設】&#10;一人当たり面積"/>
        <xdr:cNvSpPr txBox="1"/>
      </xdr:nvSpPr>
      <xdr:spPr>
        <a:xfrm>
          <a:off x="7509587" y="138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8" name="テキスト ボックス 27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9" name="テキスト ボックス 27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0" name="テキスト ボックス 27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1" name="テキスト ボックス 28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2" name="テキスト ボックス 28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119562</xdr:rowOff>
    </xdr:from>
    <xdr:to>
      <xdr:col>46</xdr:col>
      <xdr:colOff>38100</xdr:colOff>
      <xdr:row>86</xdr:row>
      <xdr:rowOff>49712</xdr:rowOff>
    </xdr:to>
    <xdr:sp macro="" textlink="">
      <xdr:nvSpPr>
        <xdr:cNvPr id="283" name="楕円 282"/>
        <xdr:cNvSpPr/>
      </xdr:nvSpPr>
      <xdr:spPr>
        <a:xfrm>
          <a:off x="7670800" y="14368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40839</xdr:rowOff>
    </xdr:from>
    <xdr:ext cx="469744" cy="259045"/>
    <xdr:sp macro="" textlink="">
      <xdr:nvSpPr>
        <xdr:cNvPr id="284" name="n_2mainValue【福祉施設】&#10;一人当たり面積"/>
        <xdr:cNvSpPr txBox="1"/>
      </xdr:nvSpPr>
      <xdr:spPr>
        <a:xfrm>
          <a:off x="7509587" y="144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5" name="直線コネクタ 294"/>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6" name="テキスト ボックス 295"/>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7" name="直線コネクタ 296"/>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8" name="テキスト ボックス 297"/>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9" name="直線コネクタ 298"/>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0" name="テキスト ボックス 299"/>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1" name="直線コネクタ 300"/>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2" name="テキスト ボックス 301"/>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3" name="直線コネクタ 302"/>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4" name="テキスト ボックス 303"/>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5" name="直線コネクタ 304"/>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6" name="テキスト ボックス 305"/>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8" name="テキスト ボックス 307"/>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46808</xdr:rowOff>
    </xdr:to>
    <xdr:cxnSp macro="">
      <xdr:nvCxnSpPr>
        <xdr:cNvPr id="310" name="直線コネクタ 309"/>
        <xdr:cNvCxnSpPr/>
      </xdr:nvCxnSpPr>
      <xdr:spPr>
        <a:xfrm flipV="1">
          <a:off x="4086225" y="16713381"/>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50635</xdr:rowOff>
    </xdr:from>
    <xdr:ext cx="340478" cy="259045"/>
    <xdr:sp macro="" textlink="">
      <xdr:nvSpPr>
        <xdr:cNvPr id="311" name="【市民会館】&#10;有形固定資産減価償却率最小値テキスト"/>
        <xdr:cNvSpPr txBox="1"/>
      </xdr:nvSpPr>
      <xdr:spPr>
        <a:xfrm>
          <a:off x="4124960" y="18155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46808</xdr:rowOff>
    </xdr:from>
    <xdr:to>
      <xdr:col>24</xdr:col>
      <xdr:colOff>152400</xdr:colOff>
      <xdr:row>108</xdr:row>
      <xdr:rowOff>46808</xdr:rowOff>
    </xdr:to>
    <xdr:cxnSp macro="">
      <xdr:nvCxnSpPr>
        <xdr:cNvPr id="312" name="直線コネクタ 311"/>
        <xdr:cNvCxnSpPr/>
      </xdr:nvCxnSpPr>
      <xdr:spPr>
        <a:xfrm>
          <a:off x="4020820" y="18151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13" name="【市民会館】&#10;有形固定資産減価償却率最大値テキスト"/>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14" name="直線コネクタ 313"/>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15" name="【市民会館】&#10;有形固定資産減価償却率平均値テキスト"/>
        <xdr:cNvSpPr txBox="1"/>
      </xdr:nvSpPr>
      <xdr:spPr>
        <a:xfrm>
          <a:off x="4124960" y="1744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16" name="フローチャート: 判断 315"/>
        <xdr:cNvSpPr/>
      </xdr:nvSpPr>
      <xdr:spPr>
        <a:xfrm>
          <a:off x="403606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134801</xdr:rowOff>
    </xdr:from>
    <xdr:to>
      <xdr:col>20</xdr:col>
      <xdr:colOff>38100</xdr:colOff>
      <xdr:row>104</xdr:row>
      <xdr:rowOff>64951</xdr:rowOff>
    </xdr:to>
    <xdr:sp macro="" textlink="">
      <xdr:nvSpPr>
        <xdr:cNvPr id="317" name="フローチャート: 判断 316"/>
        <xdr:cNvSpPr/>
      </xdr:nvSpPr>
      <xdr:spPr>
        <a:xfrm>
          <a:off x="3312160" y="174017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81478</xdr:rowOff>
    </xdr:from>
    <xdr:ext cx="405111" cy="259045"/>
    <xdr:sp macro="" textlink="">
      <xdr:nvSpPr>
        <xdr:cNvPr id="318" name="n_1aveValue【市民会館】&#10;有形固定資産減価償却率"/>
        <xdr:cNvSpPr txBox="1"/>
      </xdr:nvSpPr>
      <xdr:spPr>
        <a:xfrm>
          <a:off x="317056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19" name="フローチャート: 判断 318"/>
        <xdr:cNvSpPr/>
      </xdr:nvSpPr>
      <xdr:spPr>
        <a:xfrm>
          <a:off x="2514600" y="174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168020</xdr:rowOff>
    </xdr:from>
    <xdr:ext cx="405111" cy="259045"/>
    <xdr:sp macro="" textlink="">
      <xdr:nvSpPr>
        <xdr:cNvPr id="320" name="n_2aveValue【市民会館】&#10;有形固定資産減価償却率"/>
        <xdr:cNvSpPr txBox="1"/>
      </xdr:nvSpPr>
      <xdr:spPr>
        <a:xfrm>
          <a:off x="23857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141332</xdr:rowOff>
    </xdr:from>
    <xdr:to>
      <xdr:col>15</xdr:col>
      <xdr:colOff>101600</xdr:colOff>
      <xdr:row>105</xdr:row>
      <xdr:rowOff>71482</xdr:rowOff>
    </xdr:to>
    <xdr:sp macro="" textlink="">
      <xdr:nvSpPr>
        <xdr:cNvPr id="326" name="楕円 325"/>
        <xdr:cNvSpPr/>
      </xdr:nvSpPr>
      <xdr:spPr>
        <a:xfrm>
          <a:off x="2514600" y="17575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62609</xdr:rowOff>
    </xdr:from>
    <xdr:ext cx="405111" cy="259045"/>
    <xdr:sp macro="" textlink="">
      <xdr:nvSpPr>
        <xdr:cNvPr id="327" name="n_2mainValue【市民会館】&#10;有形固定資産減価償却率"/>
        <xdr:cNvSpPr txBox="1"/>
      </xdr:nvSpPr>
      <xdr:spPr>
        <a:xfrm>
          <a:off x="238570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8" name="直線コネクタ 33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9" name="テキスト ボックス 33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0" name="直線コネクタ 33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1" name="テキスト ボックス 34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2" name="直線コネクタ 34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3" name="テキスト ボックス 34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4" name="直線コネクタ 34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5" name="テキスト ボックス 34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6" name="直線コネクタ 34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7" name="テキスト ボックス 34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22861</xdr:rowOff>
    </xdr:to>
    <xdr:cxnSp macro="">
      <xdr:nvCxnSpPr>
        <xdr:cNvPr id="351" name="直線コネクタ 350"/>
        <xdr:cNvCxnSpPr/>
      </xdr:nvCxnSpPr>
      <xdr:spPr>
        <a:xfrm flipV="1">
          <a:off x="9219565" y="16969740"/>
          <a:ext cx="0" cy="1158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352" name="【市民会館】&#10;一人当たり面積最小値テキスト"/>
        <xdr:cNvSpPr txBox="1"/>
      </xdr:nvSpPr>
      <xdr:spPr>
        <a:xfrm>
          <a:off x="925830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353" name="直線コネクタ 352"/>
        <xdr:cNvCxnSpPr/>
      </xdr:nvCxnSpPr>
      <xdr:spPr>
        <a:xfrm>
          <a:off x="915416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54" name="【市民会館】&#10;一人当たり面積最大値テキスト"/>
        <xdr:cNvSpPr txBox="1"/>
      </xdr:nvSpPr>
      <xdr:spPr>
        <a:xfrm>
          <a:off x="9258300" y="167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55" name="直線コネクタ 354"/>
        <xdr:cNvCxnSpPr/>
      </xdr:nvCxnSpPr>
      <xdr:spPr>
        <a:xfrm>
          <a:off x="9154160" y="1696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160038</xdr:rowOff>
    </xdr:from>
    <xdr:ext cx="469744" cy="259045"/>
    <xdr:sp macro="" textlink="">
      <xdr:nvSpPr>
        <xdr:cNvPr id="356" name="【市民会館】&#10;一人当たり面積平均値テキスト"/>
        <xdr:cNvSpPr txBox="1"/>
      </xdr:nvSpPr>
      <xdr:spPr>
        <a:xfrm>
          <a:off x="9258300" y="17594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57" name="フローチャート: 判断 356"/>
        <xdr:cNvSpPr/>
      </xdr:nvSpPr>
      <xdr:spPr>
        <a:xfrm>
          <a:off x="9192260" y="17612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55880</xdr:rowOff>
    </xdr:from>
    <xdr:to>
      <xdr:col>50</xdr:col>
      <xdr:colOff>165100</xdr:colOff>
      <xdr:row>105</xdr:row>
      <xdr:rowOff>157480</xdr:rowOff>
    </xdr:to>
    <xdr:sp macro="" textlink="">
      <xdr:nvSpPr>
        <xdr:cNvPr id="358" name="フローチャート: 判断 357"/>
        <xdr:cNvSpPr/>
      </xdr:nvSpPr>
      <xdr:spPr>
        <a:xfrm>
          <a:off x="8445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2557</xdr:rowOff>
    </xdr:from>
    <xdr:ext cx="469744" cy="259045"/>
    <xdr:sp macro="" textlink="">
      <xdr:nvSpPr>
        <xdr:cNvPr id="359" name="n_1aveValue【市民会館】&#10;一人当たり面積"/>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74930</xdr:rowOff>
    </xdr:from>
    <xdr:to>
      <xdr:col>46</xdr:col>
      <xdr:colOff>38100</xdr:colOff>
      <xdr:row>105</xdr:row>
      <xdr:rowOff>5080</xdr:rowOff>
    </xdr:to>
    <xdr:sp macro="" textlink="">
      <xdr:nvSpPr>
        <xdr:cNvPr id="360" name="フローチャート: 判断 359"/>
        <xdr:cNvSpPr/>
      </xdr:nvSpPr>
      <xdr:spPr>
        <a:xfrm>
          <a:off x="7670800" y="1750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21607</xdr:rowOff>
    </xdr:from>
    <xdr:ext cx="469744" cy="259045"/>
    <xdr:sp macro="" textlink="">
      <xdr:nvSpPr>
        <xdr:cNvPr id="361" name="n_2aveValue【市民会館】&#10;一人当たり面積"/>
        <xdr:cNvSpPr txBox="1"/>
      </xdr:nvSpPr>
      <xdr:spPr>
        <a:xfrm>
          <a:off x="750958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2" name="テキスト ボックス 3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3" name="テキスト ボックス 3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4" name="テキスト ボックス 3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5" name="テキスト ボックス 3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6" name="テキスト ボックス 3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97789</xdr:rowOff>
    </xdr:from>
    <xdr:to>
      <xdr:col>46</xdr:col>
      <xdr:colOff>38100</xdr:colOff>
      <xdr:row>105</xdr:row>
      <xdr:rowOff>27939</xdr:rowOff>
    </xdr:to>
    <xdr:sp macro="" textlink="">
      <xdr:nvSpPr>
        <xdr:cNvPr id="367" name="楕円 366"/>
        <xdr:cNvSpPr/>
      </xdr:nvSpPr>
      <xdr:spPr>
        <a:xfrm>
          <a:off x="7670800" y="175323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19066</xdr:rowOff>
    </xdr:from>
    <xdr:ext cx="469744" cy="259045"/>
    <xdr:sp macro="" textlink="">
      <xdr:nvSpPr>
        <xdr:cNvPr id="368" name="n_2mainValue【市民会館】&#10;一人当たり面積"/>
        <xdr:cNvSpPr txBox="1"/>
      </xdr:nvSpPr>
      <xdr:spPr>
        <a:xfrm>
          <a:off x="7509587"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9" name="テキスト ボックス 378"/>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0" name="直線コネクタ 379"/>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1" name="テキスト ボックス 380"/>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2" name="直線コネクタ 381"/>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3" name="テキスト ボックス 382"/>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4" name="直線コネクタ 383"/>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5" name="テキスト ボックス 384"/>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6" name="直線コネクタ 385"/>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7" name="テキスト ボックス 386"/>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8" name="直線コネクタ 387"/>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9" name="テキスト ボックス 388"/>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1" name="テキスト ボックス 390"/>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xdr:rowOff>
    </xdr:from>
    <xdr:to>
      <xdr:col>85</xdr:col>
      <xdr:colOff>126364</xdr:colOff>
      <xdr:row>42</xdr:row>
      <xdr:rowOff>89535</xdr:rowOff>
    </xdr:to>
    <xdr:cxnSp macro="">
      <xdr:nvCxnSpPr>
        <xdr:cNvPr id="393" name="直線コネクタ 392"/>
        <xdr:cNvCxnSpPr/>
      </xdr:nvCxnSpPr>
      <xdr:spPr>
        <a:xfrm flipV="1">
          <a:off x="14375764" y="57130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94" name="【一般廃棄物処理施設】&#10;有形固定資産減価償却率最小値テキスト"/>
        <xdr:cNvSpPr txBox="1"/>
      </xdr:nvSpPr>
      <xdr:spPr>
        <a:xfrm>
          <a:off x="144145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95" name="直線コネクタ 394"/>
        <xdr:cNvCxnSpPr/>
      </xdr:nvCxnSpPr>
      <xdr:spPr>
        <a:xfrm>
          <a:off x="14287500" y="7130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131462</xdr:rowOff>
    </xdr:from>
    <xdr:ext cx="405111" cy="259045"/>
    <xdr:sp macro="" textlink="">
      <xdr:nvSpPr>
        <xdr:cNvPr id="396" name="【一般廃棄物処理施設】&#10;有形固定資産減価償却率最大値テキスト"/>
        <xdr:cNvSpPr txBox="1"/>
      </xdr:nvSpPr>
      <xdr:spPr>
        <a:xfrm>
          <a:off x="14414500" y="549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xdr:rowOff>
    </xdr:from>
    <xdr:to>
      <xdr:col>86</xdr:col>
      <xdr:colOff>25400</xdr:colOff>
      <xdr:row>34</xdr:row>
      <xdr:rowOff>13335</xdr:rowOff>
    </xdr:to>
    <xdr:cxnSp macro="">
      <xdr:nvCxnSpPr>
        <xdr:cNvPr id="397" name="直線コネクタ 396"/>
        <xdr:cNvCxnSpPr/>
      </xdr:nvCxnSpPr>
      <xdr:spPr>
        <a:xfrm>
          <a:off x="1428750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98" name="【一般廃棄物処理施設】&#10;有形固定資産減価償却率平均値テキスト"/>
        <xdr:cNvSpPr txBox="1"/>
      </xdr:nvSpPr>
      <xdr:spPr>
        <a:xfrm>
          <a:off x="14414500" y="626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99" name="フローチャート: 判断 398"/>
        <xdr:cNvSpPr/>
      </xdr:nvSpPr>
      <xdr:spPr>
        <a:xfrm>
          <a:off x="14325600" y="6285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44450</xdr:rowOff>
    </xdr:from>
    <xdr:to>
      <xdr:col>81</xdr:col>
      <xdr:colOff>101600</xdr:colOff>
      <xdr:row>38</xdr:row>
      <xdr:rowOff>146050</xdr:rowOff>
    </xdr:to>
    <xdr:sp macro="" textlink="">
      <xdr:nvSpPr>
        <xdr:cNvPr id="400" name="フローチャート: 判断 399"/>
        <xdr:cNvSpPr/>
      </xdr:nvSpPr>
      <xdr:spPr>
        <a:xfrm>
          <a:off x="1357884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162577</xdr:rowOff>
    </xdr:from>
    <xdr:ext cx="405111" cy="259045"/>
    <xdr:sp macro="" textlink="">
      <xdr:nvSpPr>
        <xdr:cNvPr id="401" name="n_1aveValue【一般廃棄物処理施設】&#10;有形固定資産減価償却率"/>
        <xdr:cNvSpPr txBox="1"/>
      </xdr:nvSpPr>
      <xdr:spPr>
        <a:xfrm>
          <a:off x="134372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84455</xdr:rowOff>
    </xdr:from>
    <xdr:to>
      <xdr:col>76</xdr:col>
      <xdr:colOff>165100</xdr:colOff>
      <xdr:row>38</xdr:row>
      <xdr:rowOff>14605</xdr:rowOff>
    </xdr:to>
    <xdr:sp macro="" textlink="">
      <xdr:nvSpPr>
        <xdr:cNvPr id="402" name="フローチャート: 判断 401"/>
        <xdr:cNvSpPr/>
      </xdr:nvSpPr>
      <xdr:spPr>
        <a:xfrm>
          <a:off x="128041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31132</xdr:rowOff>
    </xdr:from>
    <xdr:ext cx="405111" cy="259045"/>
    <xdr:sp macro="" textlink="">
      <xdr:nvSpPr>
        <xdr:cNvPr id="403" name="n_2aveValue【一般廃棄物処理施設】&#10;有形固定資産減価償却率"/>
        <xdr:cNvSpPr txBox="1"/>
      </xdr:nvSpPr>
      <xdr:spPr>
        <a:xfrm>
          <a:off x="126752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4" name="テキスト ボックス 40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124460</xdr:rowOff>
    </xdr:from>
    <xdr:to>
      <xdr:col>76</xdr:col>
      <xdr:colOff>165100</xdr:colOff>
      <xdr:row>38</xdr:row>
      <xdr:rowOff>54610</xdr:rowOff>
    </xdr:to>
    <xdr:sp macro="" textlink="">
      <xdr:nvSpPr>
        <xdr:cNvPr id="409" name="楕円 408"/>
        <xdr:cNvSpPr/>
      </xdr:nvSpPr>
      <xdr:spPr>
        <a:xfrm>
          <a:off x="12804140" y="632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45737</xdr:rowOff>
    </xdr:from>
    <xdr:ext cx="405111" cy="259045"/>
    <xdr:sp macro="" textlink="">
      <xdr:nvSpPr>
        <xdr:cNvPr id="410" name="n_2mainValue【一般廃棄物処理施設】&#10;有形固定資産減価償却率"/>
        <xdr:cNvSpPr txBox="1"/>
      </xdr:nvSpPr>
      <xdr:spPr>
        <a:xfrm>
          <a:off x="126752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2" name="テキスト ボックス 421"/>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4" name="テキスト ボックス 423"/>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6" name="テキスト ボックス 425"/>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8" name="テキスト ボックス 427"/>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86382</xdr:rowOff>
    </xdr:from>
    <xdr:to>
      <xdr:col>116</xdr:col>
      <xdr:colOff>62864</xdr:colOff>
      <xdr:row>41</xdr:row>
      <xdr:rowOff>120905</xdr:rowOff>
    </xdr:to>
    <xdr:cxnSp macro="">
      <xdr:nvCxnSpPr>
        <xdr:cNvPr id="432" name="直線コネクタ 431"/>
        <xdr:cNvCxnSpPr/>
      </xdr:nvCxnSpPr>
      <xdr:spPr>
        <a:xfrm flipV="1">
          <a:off x="19509104" y="5953782"/>
          <a:ext cx="0" cy="104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124732</xdr:rowOff>
    </xdr:from>
    <xdr:ext cx="469744" cy="259045"/>
    <xdr:sp macro="" textlink="">
      <xdr:nvSpPr>
        <xdr:cNvPr id="433" name="【一般廃棄物処理施設】&#10;一人当たり有形固定資産（償却資産）額最小値テキスト"/>
        <xdr:cNvSpPr txBox="1"/>
      </xdr:nvSpPr>
      <xdr:spPr>
        <a:xfrm>
          <a:off x="19547840" y="69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120905</xdr:rowOff>
    </xdr:from>
    <xdr:to>
      <xdr:col>116</xdr:col>
      <xdr:colOff>152400</xdr:colOff>
      <xdr:row>41</xdr:row>
      <xdr:rowOff>120905</xdr:rowOff>
    </xdr:to>
    <xdr:cxnSp macro="">
      <xdr:nvCxnSpPr>
        <xdr:cNvPr id="434" name="直線コネクタ 433"/>
        <xdr:cNvCxnSpPr/>
      </xdr:nvCxnSpPr>
      <xdr:spPr>
        <a:xfrm>
          <a:off x="19443700" y="6994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33059</xdr:rowOff>
    </xdr:from>
    <xdr:ext cx="599010" cy="259045"/>
    <xdr:sp macro="" textlink="">
      <xdr:nvSpPr>
        <xdr:cNvPr id="435" name="【一般廃棄物処理施設】&#10;一人当たり有形固定資産（償却資産）額最大値テキスト"/>
        <xdr:cNvSpPr txBox="1"/>
      </xdr:nvSpPr>
      <xdr:spPr>
        <a:xfrm>
          <a:off x="19547840" y="573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86382</xdr:rowOff>
    </xdr:from>
    <xdr:to>
      <xdr:col>116</xdr:col>
      <xdr:colOff>152400</xdr:colOff>
      <xdr:row>35</xdr:row>
      <xdr:rowOff>86382</xdr:rowOff>
    </xdr:to>
    <xdr:cxnSp macro="">
      <xdr:nvCxnSpPr>
        <xdr:cNvPr id="436" name="直線コネクタ 435"/>
        <xdr:cNvCxnSpPr/>
      </xdr:nvCxnSpPr>
      <xdr:spPr>
        <a:xfrm>
          <a:off x="19443700" y="5953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47320</xdr:rowOff>
    </xdr:from>
    <xdr:ext cx="534377" cy="259045"/>
    <xdr:sp macro="" textlink="">
      <xdr:nvSpPr>
        <xdr:cNvPr id="437" name="【一般廃棄物処理施設】&#10;一人当たり有形固定資産（償却資産）額平均値テキスト"/>
        <xdr:cNvSpPr txBox="1"/>
      </xdr:nvSpPr>
      <xdr:spPr>
        <a:xfrm>
          <a:off x="19547840" y="6585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68893</xdr:rowOff>
    </xdr:from>
    <xdr:to>
      <xdr:col>116</xdr:col>
      <xdr:colOff>114300</xdr:colOff>
      <xdr:row>39</xdr:row>
      <xdr:rowOff>170493</xdr:rowOff>
    </xdr:to>
    <xdr:sp macro="" textlink="">
      <xdr:nvSpPr>
        <xdr:cNvPr id="438" name="フローチャート: 判断 437"/>
        <xdr:cNvSpPr/>
      </xdr:nvSpPr>
      <xdr:spPr>
        <a:xfrm>
          <a:off x="19458940" y="6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68249</xdr:rowOff>
    </xdr:from>
    <xdr:to>
      <xdr:col>112</xdr:col>
      <xdr:colOff>38100</xdr:colOff>
      <xdr:row>39</xdr:row>
      <xdr:rowOff>169849</xdr:rowOff>
    </xdr:to>
    <xdr:sp macro="" textlink="">
      <xdr:nvSpPr>
        <xdr:cNvPr id="439" name="フローチャート: 判断 438"/>
        <xdr:cNvSpPr/>
      </xdr:nvSpPr>
      <xdr:spPr>
        <a:xfrm>
          <a:off x="18735040" y="6606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14926</xdr:rowOff>
    </xdr:from>
    <xdr:ext cx="534377" cy="259045"/>
    <xdr:sp macro="" textlink="">
      <xdr:nvSpPr>
        <xdr:cNvPr id="440" name="n_1aveValue【一般廃棄物処理施設】&#10;一人当たり有形固定資産（償却資産）額"/>
        <xdr:cNvSpPr txBox="1"/>
      </xdr:nvSpPr>
      <xdr:spPr>
        <a:xfrm>
          <a:off x="18528811" y="63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5110</xdr:rowOff>
    </xdr:from>
    <xdr:to>
      <xdr:col>107</xdr:col>
      <xdr:colOff>101600</xdr:colOff>
      <xdr:row>40</xdr:row>
      <xdr:rowOff>106710</xdr:rowOff>
    </xdr:to>
    <xdr:sp macro="" textlink="">
      <xdr:nvSpPr>
        <xdr:cNvPr id="441" name="フローチャート: 判断 440"/>
        <xdr:cNvSpPr/>
      </xdr:nvSpPr>
      <xdr:spPr>
        <a:xfrm>
          <a:off x="17937480" y="671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123237</xdr:rowOff>
    </xdr:from>
    <xdr:ext cx="534377" cy="259045"/>
    <xdr:sp macro="" textlink="">
      <xdr:nvSpPr>
        <xdr:cNvPr id="442" name="n_2aveValue【一般廃棄物処理施設】&#10;一人当たり有形固定資産（償却資産）額"/>
        <xdr:cNvSpPr txBox="1"/>
      </xdr:nvSpPr>
      <xdr:spPr>
        <a:xfrm>
          <a:off x="17766811" y="64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3" name="テキスト ボックス 44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42838</xdr:rowOff>
    </xdr:from>
    <xdr:to>
      <xdr:col>107</xdr:col>
      <xdr:colOff>101600</xdr:colOff>
      <xdr:row>41</xdr:row>
      <xdr:rowOff>144438</xdr:rowOff>
    </xdr:to>
    <xdr:sp macro="" textlink="">
      <xdr:nvSpPr>
        <xdr:cNvPr id="448" name="楕円 447"/>
        <xdr:cNvSpPr/>
      </xdr:nvSpPr>
      <xdr:spPr>
        <a:xfrm>
          <a:off x="17937480" y="69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41</xdr:row>
      <xdr:rowOff>135565</xdr:rowOff>
    </xdr:from>
    <xdr:ext cx="469744" cy="259045"/>
    <xdr:sp macro="" textlink="">
      <xdr:nvSpPr>
        <xdr:cNvPr id="449" name="n_2mainValue【一般廃棄物処理施設】&#10;一人当たり有形固定資産（償却資産）額"/>
        <xdr:cNvSpPr txBox="1"/>
      </xdr:nvSpPr>
      <xdr:spPr>
        <a:xfrm>
          <a:off x="17776268" y="700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474" name="直線コネクタ 473"/>
        <xdr:cNvCxnSpPr/>
      </xdr:nvCxnSpPr>
      <xdr:spPr>
        <a:xfrm flipV="1">
          <a:off x="14375764" y="957262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475" name="【保健センター・保健所】&#10;有形固定資産減価償却率最小値テキスト"/>
        <xdr:cNvSpPr txBox="1"/>
      </xdr:nvSpPr>
      <xdr:spPr>
        <a:xfrm>
          <a:off x="144145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76" name="直線コネクタ 475"/>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477" name="【保健センター・保健所】&#10;有形固定資産減価償却率最大値テキスト"/>
        <xdr:cNvSpPr txBox="1"/>
      </xdr:nvSpPr>
      <xdr:spPr>
        <a:xfrm>
          <a:off x="144145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478" name="直線コネクタ 477"/>
        <xdr:cNvCxnSpPr/>
      </xdr:nvCxnSpPr>
      <xdr:spPr>
        <a:xfrm>
          <a:off x="14287500" y="9572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11447</xdr:rowOff>
    </xdr:from>
    <xdr:ext cx="405111" cy="259045"/>
    <xdr:sp macro="" textlink="">
      <xdr:nvSpPr>
        <xdr:cNvPr id="479" name="【保健センター・保健所】&#10;有形固定資産減価償却率平均値テキスト"/>
        <xdr:cNvSpPr txBox="1"/>
      </xdr:nvSpPr>
      <xdr:spPr>
        <a:xfrm>
          <a:off x="144145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480" name="フローチャート: 判断 479"/>
        <xdr:cNvSpPr/>
      </xdr:nvSpPr>
      <xdr:spPr>
        <a:xfrm>
          <a:off x="14325600" y="102590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481" name="フローチャート: 判断 480"/>
        <xdr:cNvSpPr/>
      </xdr:nvSpPr>
      <xdr:spPr>
        <a:xfrm>
          <a:off x="13578840" y="1033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53992</xdr:rowOff>
    </xdr:from>
    <xdr:ext cx="405111" cy="259045"/>
    <xdr:sp macro="" textlink="">
      <xdr:nvSpPr>
        <xdr:cNvPr id="482" name="n_1aveValue【保健センター・保健所】&#10;有形固定資産減価償却率"/>
        <xdr:cNvSpPr txBox="1"/>
      </xdr:nvSpPr>
      <xdr:spPr>
        <a:xfrm>
          <a:off x="134372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151130</xdr:rowOff>
    </xdr:from>
    <xdr:to>
      <xdr:col>76</xdr:col>
      <xdr:colOff>165100</xdr:colOff>
      <xdr:row>62</xdr:row>
      <xdr:rowOff>81280</xdr:rowOff>
    </xdr:to>
    <xdr:sp macro="" textlink="">
      <xdr:nvSpPr>
        <xdr:cNvPr id="483" name="フローチャート: 判断 482"/>
        <xdr:cNvSpPr/>
      </xdr:nvSpPr>
      <xdr:spPr>
        <a:xfrm>
          <a:off x="1280414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97807</xdr:rowOff>
    </xdr:from>
    <xdr:ext cx="405111" cy="259045"/>
    <xdr:sp macro="" textlink="">
      <xdr:nvSpPr>
        <xdr:cNvPr id="484" name="n_2aveValue【保健センター・保健所】&#10;有形固定資産減価償却率"/>
        <xdr:cNvSpPr txBox="1"/>
      </xdr:nvSpPr>
      <xdr:spPr>
        <a:xfrm>
          <a:off x="126752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5" name="テキスト ボックス 48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82550</xdr:rowOff>
    </xdr:from>
    <xdr:to>
      <xdr:col>76</xdr:col>
      <xdr:colOff>165100</xdr:colOff>
      <xdr:row>63</xdr:row>
      <xdr:rowOff>12700</xdr:rowOff>
    </xdr:to>
    <xdr:sp macro="" textlink="">
      <xdr:nvSpPr>
        <xdr:cNvPr id="490" name="楕円 489"/>
        <xdr:cNvSpPr/>
      </xdr:nvSpPr>
      <xdr:spPr>
        <a:xfrm>
          <a:off x="12804140" y="1047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3827</xdr:rowOff>
    </xdr:from>
    <xdr:ext cx="405111" cy="259045"/>
    <xdr:sp macro="" textlink="">
      <xdr:nvSpPr>
        <xdr:cNvPr id="491" name="n_2mainValue【保健センター・保健所】&#10;有形固定資産減価償却率"/>
        <xdr:cNvSpPr txBox="1"/>
      </xdr:nvSpPr>
      <xdr:spPr>
        <a:xfrm>
          <a:off x="126752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5" name="テキスト ボックス 504"/>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7" name="テキスト ボックス 506"/>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9" name="テキスト ボックス 508"/>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1" name="テキスト ボックス 510"/>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3" name="テキスト ボックス 512"/>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5" name="テキスト ボックス 51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517" name="直線コネクタ 516"/>
        <xdr:cNvCxnSpPr/>
      </xdr:nvCxnSpPr>
      <xdr:spPr>
        <a:xfrm flipV="1">
          <a:off x="19509104" y="9469483"/>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18" name="【保健センター・保健所】&#10;一人当たり面積最小値テキスト"/>
        <xdr:cNvSpPr txBox="1"/>
      </xdr:nvSpPr>
      <xdr:spPr>
        <a:xfrm>
          <a:off x="1954784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19" name="直線コネクタ 518"/>
        <xdr:cNvCxnSpPr/>
      </xdr:nvCxnSpPr>
      <xdr:spPr>
        <a:xfrm>
          <a:off x="19443700" y="1085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520" name="【保健センター・保健所】&#10;一人当たり面積最大値テキスト"/>
        <xdr:cNvSpPr txBox="1"/>
      </xdr:nvSpPr>
      <xdr:spPr>
        <a:xfrm>
          <a:off x="19547840" y="924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21" name="直線コネクタ 520"/>
        <xdr:cNvCxnSpPr/>
      </xdr:nvCxnSpPr>
      <xdr:spPr>
        <a:xfrm>
          <a:off x="19443700" y="9469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522" name="【保健センター・保健所】&#10;一人当たり面積平均値テキスト"/>
        <xdr:cNvSpPr txBox="1"/>
      </xdr:nvSpPr>
      <xdr:spPr>
        <a:xfrm>
          <a:off x="19547840" y="1056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23" name="フローチャート: 判断 522"/>
        <xdr:cNvSpPr/>
      </xdr:nvSpPr>
      <xdr:spPr>
        <a:xfrm>
          <a:off x="19458940" y="105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24" name="フローチャート: 判断 523"/>
        <xdr:cNvSpPr/>
      </xdr:nvSpPr>
      <xdr:spPr>
        <a:xfrm>
          <a:off x="18735040" y="10548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101617</xdr:rowOff>
    </xdr:from>
    <xdr:ext cx="469744" cy="259045"/>
    <xdr:sp macro="" textlink="">
      <xdr:nvSpPr>
        <xdr:cNvPr id="525" name="n_1aveValue【保健センター・保健所】&#10;一人当たり面積"/>
        <xdr:cNvSpPr txBox="1"/>
      </xdr:nvSpPr>
      <xdr:spPr>
        <a:xfrm>
          <a:off x="185611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154940</xdr:rowOff>
    </xdr:from>
    <xdr:to>
      <xdr:col>107</xdr:col>
      <xdr:colOff>101600</xdr:colOff>
      <xdr:row>63</xdr:row>
      <xdr:rowOff>85090</xdr:rowOff>
    </xdr:to>
    <xdr:sp macro="" textlink="">
      <xdr:nvSpPr>
        <xdr:cNvPr id="526" name="フローチャート: 判断 525"/>
        <xdr:cNvSpPr/>
      </xdr:nvSpPr>
      <xdr:spPr>
        <a:xfrm>
          <a:off x="17937480" y="10548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76217</xdr:rowOff>
    </xdr:from>
    <xdr:ext cx="469744" cy="259045"/>
    <xdr:sp macro="" textlink="">
      <xdr:nvSpPr>
        <xdr:cNvPr id="527" name="n_2aveValue【保健センター・保健所】&#10;一人当たり面積"/>
        <xdr:cNvSpPr txBox="1"/>
      </xdr:nvSpPr>
      <xdr:spPr>
        <a:xfrm>
          <a:off x="177762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8" name="テキスト ボックス 52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112485</xdr:rowOff>
    </xdr:from>
    <xdr:to>
      <xdr:col>107</xdr:col>
      <xdr:colOff>101600</xdr:colOff>
      <xdr:row>63</xdr:row>
      <xdr:rowOff>42635</xdr:rowOff>
    </xdr:to>
    <xdr:sp macro="" textlink="">
      <xdr:nvSpPr>
        <xdr:cNvPr id="533" name="楕円 532"/>
        <xdr:cNvSpPr/>
      </xdr:nvSpPr>
      <xdr:spPr>
        <a:xfrm>
          <a:off x="1793748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59162</xdr:rowOff>
    </xdr:from>
    <xdr:ext cx="469744" cy="259045"/>
    <xdr:sp macro="" textlink="">
      <xdr:nvSpPr>
        <xdr:cNvPr id="534" name="n_2mainValue【保健センター・保健所】&#10;一人当たり面積"/>
        <xdr:cNvSpPr txBox="1"/>
      </xdr:nvSpPr>
      <xdr:spPr>
        <a:xfrm>
          <a:off x="17776267" y="1028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5" name="テキスト ボックス 544"/>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6" name="直線コネクタ 545"/>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7" name="テキスト ボックス 546"/>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8" name="直線コネクタ 547"/>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9" name="テキスト ボックス 548"/>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50" name="直線コネクタ 549"/>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51" name="テキスト ボックス 550"/>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2" name="直線コネクタ 551"/>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3" name="テキスト ボックス 552"/>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5" name="テキスト ボックス 554"/>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557" name="直線コネクタ 556"/>
        <xdr:cNvCxnSpPr/>
      </xdr:nvCxnSpPr>
      <xdr:spPr>
        <a:xfrm flipV="1">
          <a:off x="14375764" y="13159740"/>
          <a:ext cx="0" cy="117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558" name="【消防施設】&#10;有形固定資産減価償却率最小値テキスト"/>
        <xdr:cNvSpPr txBox="1"/>
      </xdr:nvSpPr>
      <xdr:spPr>
        <a:xfrm>
          <a:off x="14414500" y="1433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559" name="直線コネクタ 558"/>
        <xdr:cNvCxnSpPr/>
      </xdr:nvCxnSpPr>
      <xdr:spPr>
        <a:xfrm>
          <a:off x="14287500" y="14330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60" name="【消防施設】&#10;有形固定資産減価償却率最大値テキスト"/>
        <xdr:cNvSpPr txBox="1"/>
      </xdr:nvSpPr>
      <xdr:spPr>
        <a:xfrm>
          <a:off x="14414500" y="1293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61" name="直線コネクタ 560"/>
        <xdr:cNvCxnSpPr/>
      </xdr:nvCxnSpPr>
      <xdr:spPr>
        <a:xfrm>
          <a:off x="142875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562" name="【消防施設】&#10;有形固定資産減価償却率平均値テキスト"/>
        <xdr:cNvSpPr txBox="1"/>
      </xdr:nvSpPr>
      <xdr:spPr>
        <a:xfrm>
          <a:off x="14414500" y="1364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563" name="フローチャート: 判断 562"/>
        <xdr:cNvSpPr/>
      </xdr:nvSpPr>
      <xdr:spPr>
        <a:xfrm>
          <a:off x="14325600" y="136667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564" name="フローチャート: 判断 563"/>
        <xdr:cNvSpPr/>
      </xdr:nvSpPr>
      <xdr:spPr>
        <a:xfrm>
          <a:off x="13578840" y="136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148862</xdr:rowOff>
    </xdr:from>
    <xdr:ext cx="405111" cy="259045"/>
    <xdr:sp macro="" textlink="">
      <xdr:nvSpPr>
        <xdr:cNvPr id="565" name="n_1aveValue【消防施設】&#10;有形固定資産減価償却率"/>
        <xdr:cNvSpPr txBox="1"/>
      </xdr:nvSpPr>
      <xdr:spPr>
        <a:xfrm>
          <a:off x="13437244" y="1339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97028</xdr:rowOff>
    </xdr:from>
    <xdr:to>
      <xdr:col>76</xdr:col>
      <xdr:colOff>165100</xdr:colOff>
      <xdr:row>82</xdr:row>
      <xdr:rowOff>27178</xdr:rowOff>
    </xdr:to>
    <xdr:sp macro="" textlink="">
      <xdr:nvSpPr>
        <xdr:cNvPr id="566" name="フローチャート: 判断 565"/>
        <xdr:cNvSpPr/>
      </xdr:nvSpPr>
      <xdr:spPr>
        <a:xfrm>
          <a:off x="12804140" y="13675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18305</xdr:rowOff>
    </xdr:from>
    <xdr:ext cx="405111" cy="259045"/>
    <xdr:sp macro="" textlink="">
      <xdr:nvSpPr>
        <xdr:cNvPr id="567" name="n_2aveValue【消防施設】&#10;有形固定資産減価償却率"/>
        <xdr:cNvSpPr txBox="1"/>
      </xdr:nvSpPr>
      <xdr:spPr>
        <a:xfrm>
          <a:off x="12675244" y="1376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8" name="テキスト ボックス 56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7874</xdr:rowOff>
    </xdr:from>
    <xdr:to>
      <xdr:col>76</xdr:col>
      <xdr:colOff>165100</xdr:colOff>
      <xdr:row>78</xdr:row>
      <xdr:rowOff>109474</xdr:rowOff>
    </xdr:to>
    <xdr:sp macro="" textlink="">
      <xdr:nvSpPr>
        <xdr:cNvPr id="573" name="楕円 572"/>
        <xdr:cNvSpPr/>
      </xdr:nvSpPr>
      <xdr:spPr>
        <a:xfrm>
          <a:off x="12804140" y="130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76</xdr:row>
      <xdr:rowOff>126001</xdr:rowOff>
    </xdr:from>
    <xdr:ext cx="405111" cy="259045"/>
    <xdr:sp macro="" textlink="">
      <xdr:nvSpPr>
        <xdr:cNvPr id="574" name="n_2mainValue【消防施設】&#10;有形固定資産減価償却率"/>
        <xdr:cNvSpPr txBox="1"/>
      </xdr:nvSpPr>
      <xdr:spPr>
        <a:xfrm>
          <a:off x="12675244" y="1286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102870</xdr:rowOff>
    </xdr:to>
    <xdr:cxnSp macro="">
      <xdr:nvCxnSpPr>
        <xdr:cNvPr id="598" name="直線コネクタ 597"/>
        <xdr:cNvCxnSpPr/>
      </xdr:nvCxnSpPr>
      <xdr:spPr>
        <a:xfrm flipV="1">
          <a:off x="19509104" y="1322070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599" name="【消防施設】&#10;一人当たり面積最小値テキスト"/>
        <xdr:cNvSpPr txBox="1"/>
      </xdr:nvSpPr>
      <xdr:spPr>
        <a:xfrm>
          <a:off x="19547840"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00" name="直線コネクタ 599"/>
        <xdr:cNvCxnSpPr/>
      </xdr:nvCxnSpPr>
      <xdr:spPr>
        <a:xfrm>
          <a:off x="19443700" y="1435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01" name="【消防施設】&#10;一人当たり面積最大値テキスト"/>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02" name="直線コネクタ 601"/>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03" name="【消防施設】&#10;一人当たり面積平均値テキスト"/>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04" name="フローチャート: 判断 603"/>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05" name="フローチャート: 判断 604"/>
        <xdr:cNvSpPr/>
      </xdr:nvSpPr>
      <xdr:spPr>
        <a:xfrm>
          <a:off x="1873504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10177</xdr:rowOff>
    </xdr:from>
    <xdr:ext cx="469744" cy="259045"/>
    <xdr:sp macro="" textlink="">
      <xdr:nvSpPr>
        <xdr:cNvPr id="606" name="n_1aveValue【消防施設】&#10;一人当たり面積"/>
        <xdr:cNvSpPr txBox="1"/>
      </xdr:nvSpPr>
      <xdr:spPr>
        <a:xfrm>
          <a:off x="185611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33020</xdr:rowOff>
    </xdr:from>
    <xdr:to>
      <xdr:col>107</xdr:col>
      <xdr:colOff>101600</xdr:colOff>
      <xdr:row>83</xdr:row>
      <xdr:rowOff>134620</xdr:rowOff>
    </xdr:to>
    <xdr:sp macro="" textlink="">
      <xdr:nvSpPr>
        <xdr:cNvPr id="607" name="フローチャート: 判断 606"/>
        <xdr:cNvSpPr/>
      </xdr:nvSpPr>
      <xdr:spPr>
        <a:xfrm>
          <a:off x="1793748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151147</xdr:rowOff>
    </xdr:from>
    <xdr:ext cx="469744" cy="259045"/>
    <xdr:sp macro="" textlink="">
      <xdr:nvSpPr>
        <xdr:cNvPr id="608" name="n_2aveValue【消防施設】&#10;一人当たり面積"/>
        <xdr:cNvSpPr txBox="1"/>
      </xdr:nvSpPr>
      <xdr:spPr>
        <a:xfrm>
          <a:off x="17776267" y="1372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9" name="テキスト ボックス 60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2539</xdr:rowOff>
    </xdr:from>
    <xdr:to>
      <xdr:col>107</xdr:col>
      <xdr:colOff>101600</xdr:colOff>
      <xdr:row>84</xdr:row>
      <xdr:rowOff>104139</xdr:rowOff>
    </xdr:to>
    <xdr:sp macro="" textlink="">
      <xdr:nvSpPr>
        <xdr:cNvPr id="614" name="楕円 613"/>
        <xdr:cNvSpPr/>
      </xdr:nvSpPr>
      <xdr:spPr>
        <a:xfrm>
          <a:off x="17937480" y="140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95266</xdr:rowOff>
    </xdr:from>
    <xdr:ext cx="469744" cy="259045"/>
    <xdr:sp macro="" textlink="">
      <xdr:nvSpPr>
        <xdr:cNvPr id="615" name="n_2mainValue【消防施設】&#10;一人当たり面積"/>
        <xdr:cNvSpPr txBox="1"/>
      </xdr:nvSpPr>
      <xdr:spPr>
        <a:xfrm>
          <a:off x="17776267" y="141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6" name="テキスト ボックス 625"/>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7" name="直線コネクタ 626"/>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8" name="テキスト ボックス 627"/>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9" name="直線コネクタ 628"/>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0" name="テキスト ボックス 629"/>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1" name="直線コネクタ 630"/>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2" name="テキスト ボックス 631"/>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3" name="直線コネクタ 632"/>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34" name="テキスト ボックス 633"/>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46482</xdr:rowOff>
    </xdr:from>
    <xdr:to>
      <xdr:col>85</xdr:col>
      <xdr:colOff>126364</xdr:colOff>
      <xdr:row>108</xdr:row>
      <xdr:rowOff>156211</xdr:rowOff>
    </xdr:to>
    <xdr:cxnSp macro="">
      <xdr:nvCxnSpPr>
        <xdr:cNvPr id="638" name="直線コネクタ 637"/>
        <xdr:cNvCxnSpPr/>
      </xdr:nvCxnSpPr>
      <xdr:spPr>
        <a:xfrm flipV="1">
          <a:off x="14375764" y="16978122"/>
          <a:ext cx="0" cy="1283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639" name="【庁舎】&#10;有形固定資産減価償却率最小値テキスト"/>
        <xdr:cNvSpPr txBox="1"/>
      </xdr:nvSpPr>
      <xdr:spPr>
        <a:xfrm>
          <a:off x="14414500" y="1826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640" name="直線コネクタ 639"/>
        <xdr:cNvCxnSpPr/>
      </xdr:nvCxnSpPr>
      <xdr:spPr>
        <a:xfrm>
          <a:off x="14287500" y="18261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164609</xdr:rowOff>
    </xdr:from>
    <xdr:ext cx="405111" cy="259045"/>
    <xdr:sp macro="" textlink="">
      <xdr:nvSpPr>
        <xdr:cNvPr id="641" name="【庁舎】&#10;有形固定資産減価償却率最大値テキスト"/>
        <xdr:cNvSpPr txBox="1"/>
      </xdr:nvSpPr>
      <xdr:spPr>
        <a:xfrm>
          <a:off x="14414500" y="16760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46482</xdr:rowOff>
    </xdr:from>
    <xdr:to>
      <xdr:col>86</xdr:col>
      <xdr:colOff>25400</xdr:colOff>
      <xdr:row>101</xdr:row>
      <xdr:rowOff>46482</xdr:rowOff>
    </xdr:to>
    <xdr:cxnSp macro="">
      <xdr:nvCxnSpPr>
        <xdr:cNvPr id="642" name="直線コネクタ 641"/>
        <xdr:cNvCxnSpPr/>
      </xdr:nvCxnSpPr>
      <xdr:spPr>
        <a:xfrm>
          <a:off x="14287500" y="16978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140988</xdr:rowOff>
    </xdr:from>
    <xdr:ext cx="405111" cy="259045"/>
    <xdr:sp macro="" textlink="">
      <xdr:nvSpPr>
        <xdr:cNvPr id="643" name="【庁舎】&#10;有形固定資産減価償却率平均値テキスト"/>
        <xdr:cNvSpPr txBox="1"/>
      </xdr:nvSpPr>
      <xdr:spPr>
        <a:xfrm>
          <a:off x="14414500" y="17575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644" name="フローチャート: 判断 643"/>
        <xdr:cNvSpPr/>
      </xdr:nvSpPr>
      <xdr:spPr>
        <a:xfrm>
          <a:off x="14325600" y="175971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100837</xdr:rowOff>
    </xdr:from>
    <xdr:to>
      <xdr:col>81</xdr:col>
      <xdr:colOff>101600</xdr:colOff>
      <xdr:row>105</xdr:row>
      <xdr:rowOff>30987</xdr:rowOff>
    </xdr:to>
    <xdr:sp macro="" textlink="">
      <xdr:nvSpPr>
        <xdr:cNvPr id="645" name="フローチャート: 判断 644"/>
        <xdr:cNvSpPr/>
      </xdr:nvSpPr>
      <xdr:spPr>
        <a:xfrm>
          <a:off x="13578840" y="17535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47514</xdr:rowOff>
    </xdr:from>
    <xdr:ext cx="405111" cy="259045"/>
    <xdr:sp macro="" textlink="">
      <xdr:nvSpPr>
        <xdr:cNvPr id="646" name="n_1aveValue【庁舎】&#10;有形固定資産減価償却率"/>
        <xdr:cNvSpPr txBox="1"/>
      </xdr:nvSpPr>
      <xdr:spPr>
        <a:xfrm>
          <a:off x="13437244" y="173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11685</xdr:rowOff>
    </xdr:from>
    <xdr:to>
      <xdr:col>76</xdr:col>
      <xdr:colOff>165100</xdr:colOff>
      <xdr:row>104</xdr:row>
      <xdr:rowOff>113285</xdr:rowOff>
    </xdr:to>
    <xdr:sp macro="" textlink="">
      <xdr:nvSpPr>
        <xdr:cNvPr id="647" name="フローチャート: 判断 646"/>
        <xdr:cNvSpPr/>
      </xdr:nvSpPr>
      <xdr:spPr>
        <a:xfrm>
          <a:off x="128041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104412</xdr:rowOff>
    </xdr:from>
    <xdr:ext cx="405111" cy="259045"/>
    <xdr:sp macro="" textlink="">
      <xdr:nvSpPr>
        <xdr:cNvPr id="648" name="n_2aveValue【庁舎】&#10;有形固定資産減価償却率"/>
        <xdr:cNvSpPr txBox="1"/>
      </xdr:nvSpPr>
      <xdr:spPr>
        <a:xfrm>
          <a:off x="1267524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9" name="テキスト ボックス 64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144272</xdr:rowOff>
    </xdr:from>
    <xdr:to>
      <xdr:col>76</xdr:col>
      <xdr:colOff>165100</xdr:colOff>
      <xdr:row>102</xdr:row>
      <xdr:rowOff>74422</xdr:rowOff>
    </xdr:to>
    <xdr:sp macro="" textlink="">
      <xdr:nvSpPr>
        <xdr:cNvPr id="654" name="楕円 653"/>
        <xdr:cNvSpPr/>
      </xdr:nvSpPr>
      <xdr:spPr>
        <a:xfrm>
          <a:off x="12804140" y="17075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100</xdr:row>
      <xdr:rowOff>90949</xdr:rowOff>
    </xdr:from>
    <xdr:ext cx="405111" cy="259045"/>
    <xdr:sp macro="" textlink="">
      <xdr:nvSpPr>
        <xdr:cNvPr id="655" name="n_2mainValue【庁舎】&#10;有形固定資産減価償却率"/>
        <xdr:cNvSpPr txBox="1"/>
      </xdr:nvSpPr>
      <xdr:spPr>
        <a:xfrm>
          <a:off x="12675244" y="1685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6" name="テキスト ボックス 665"/>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67" name="直線コネクタ 66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8" name="テキスト ボックス 66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9" name="直線コネクタ 66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0" name="テキスト ボックス 66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1" name="直線コネクタ 67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2" name="テキスト ボックス 67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3" name="直線コネクタ 67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4" name="テキスト ボックス 67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5" name="直線コネクタ 67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6" name="テキスト ボックス 67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142875</xdr:rowOff>
    </xdr:to>
    <xdr:cxnSp macro="">
      <xdr:nvCxnSpPr>
        <xdr:cNvPr id="680" name="直線コネクタ 679"/>
        <xdr:cNvCxnSpPr/>
      </xdr:nvCxnSpPr>
      <xdr:spPr>
        <a:xfrm flipV="1">
          <a:off x="19509104" y="16992601"/>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146702</xdr:rowOff>
    </xdr:from>
    <xdr:ext cx="469744" cy="259045"/>
    <xdr:sp macro="" textlink="">
      <xdr:nvSpPr>
        <xdr:cNvPr id="681" name="【庁舎】&#10;一人当たり面積最小値テキスト"/>
        <xdr:cNvSpPr txBox="1"/>
      </xdr:nvSpPr>
      <xdr:spPr>
        <a:xfrm>
          <a:off x="19547840"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142875</xdr:rowOff>
    </xdr:from>
    <xdr:to>
      <xdr:col>116</xdr:col>
      <xdr:colOff>152400</xdr:colOff>
      <xdr:row>108</xdr:row>
      <xdr:rowOff>142875</xdr:rowOff>
    </xdr:to>
    <xdr:cxnSp macro="">
      <xdr:nvCxnSpPr>
        <xdr:cNvPr id="682" name="直線コネクタ 681"/>
        <xdr:cNvCxnSpPr/>
      </xdr:nvCxnSpPr>
      <xdr:spPr>
        <a:xfrm>
          <a:off x="19443700" y="18247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683" name="【庁舎】&#10;一人当たり面積最大値テキスト"/>
        <xdr:cNvSpPr txBox="1"/>
      </xdr:nvSpPr>
      <xdr:spPr>
        <a:xfrm>
          <a:off x="19547840" y="167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684" name="直線コネクタ 683"/>
        <xdr:cNvCxnSpPr/>
      </xdr:nvCxnSpPr>
      <xdr:spPr>
        <a:xfrm>
          <a:off x="19443700" y="169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15257</xdr:rowOff>
    </xdr:from>
    <xdr:ext cx="469744" cy="259045"/>
    <xdr:sp macro="" textlink="">
      <xdr:nvSpPr>
        <xdr:cNvPr id="685" name="【庁舎】&#10;一人当たり面積平均値テキスト"/>
        <xdr:cNvSpPr txBox="1"/>
      </xdr:nvSpPr>
      <xdr:spPr>
        <a:xfrm>
          <a:off x="19547840" y="1795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686" name="フローチャート: 判断 685"/>
        <xdr:cNvSpPr/>
      </xdr:nvSpPr>
      <xdr:spPr>
        <a:xfrm>
          <a:off x="1945894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59689</xdr:rowOff>
    </xdr:from>
    <xdr:to>
      <xdr:col>112</xdr:col>
      <xdr:colOff>38100</xdr:colOff>
      <xdr:row>106</xdr:row>
      <xdr:rowOff>161289</xdr:rowOff>
    </xdr:to>
    <xdr:sp macro="" textlink="">
      <xdr:nvSpPr>
        <xdr:cNvPr id="687" name="フローチャート: 判断 686"/>
        <xdr:cNvSpPr/>
      </xdr:nvSpPr>
      <xdr:spPr>
        <a:xfrm>
          <a:off x="1873504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6366</xdr:rowOff>
    </xdr:from>
    <xdr:ext cx="469744" cy="259045"/>
    <xdr:sp macro="" textlink="">
      <xdr:nvSpPr>
        <xdr:cNvPr id="688" name="n_1aveValue【庁舎】&#10;一人当たり面積"/>
        <xdr:cNvSpPr txBox="1"/>
      </xdr:nvSpPr>
      <xdr:spPr>
        <a:xfrm>
          <a:off x="185611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33020</xdr:rowOff>
    </xdr:from>
    <xdr:to>
      <xdr:col>107</xdr:col>
      <xdr:colOff>101600</xdr:colOff>
      <xdr:row>107</xdr:row>
      <xdr:rowOff>134620</xdr:rowOff>
    </xdr:to>
    <xdr:sp macro="" textlink="">
      <xdr:nvSpPr>
        <xdr:cNvPr id="689" name="フローチャート: 判断 688"/>
        <xdr:cNvSpPr/>
      </xdr:nvSpPr>
      <xdr:spPr>
        <a:xfrm>
          <a:off x="1793748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125747</xdr:rowOff>
    </xdr:from>
    <xdr:ext cx="469744" cy="259045"/>
    <xdr:sp macro="" textlink="">
      <xdr:nvSpPr>
        <xdr:cNvPr id="690" name="n_2aveValue【庁舎】&#10;一人当たり面積"/>
        <xdr:cNvSpPr txBox="1"/>
      </xdr:nvSpPr>
      <xdr:spPr>
        <a:xfrm>
          <a:off x="1777626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1" name="テキスト ボックス 69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46355</xdr:rowOff>
    </xdr:from>
    <xdr:to>
      <xdr:col>107</xdr:col>
      <xdr:colOff>101600</xdr:colOff>
      <xdr:row>106</xdr:row>
      <xdr:rowOff>147955</xdr:rowOff>
    </xdr:to>
    <xdr:sp macro="" textlink="">
      <xdr:nvSpPr>
        <xdr:cNvPr id="696" name="楕円 695"/>
        <xdr:cNvSpPr/>
      </xdr:nvSpPr>
      <xdr:spPr>
        <a:xfrm>
          <a:off x="1793748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164482</xdr:rowOff>
    </xdr:from>
    <xdr:ext cx="469744" cy="259045"/>
    <xdr:sp macro="" textlink="">
      <xdr:nvSpPr>
        <xdr:cNvPr id="697" name="n_2mainValue【庁舎】&#10;一人当たり面積"/>
        <xdr:cNvSpPr txBox="1"/>
      </xdr:nvSpPr>
      <xdr:spPr>
        <a:xfrm>
          <a:off x="17776267" y="175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8" name="正方形/長方形 69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9" name="正方形/長方形 69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0" name="テキスト ボックス 69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た場合、消防施設、庁舎については有形固定資産減価償却率が高くなっており、図書館、一般廃棄物処理施設、体育館・プール、保健センター・保健所、福祉施設、市民会館については低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今後、全施設について公共施設等総合管理計画に基づく個別施設計画を策定する予定となっており、長期的な視点で施設の更新、長寿命化を計画的に行い、適切な施設配置を実現できるよう取り組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長引く景気低迷による税収の減などにより脆弱な財政基盤となっており、本市の財政力指数は類似団体平均を大きく下回っている状況である。今後、歳出の徹底的な見直しや事務事業の効率化を図るとともに自主財源の確保（税収等向上対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89"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継続的に地方債の繰上償還を実施し公債費の抑制を図ってきたことにより、類似団体平均を下回っているが、福祉・社会保障関係を始めとした扶助費が年々増加しており、また、人件費に係るものが高い割合を示しているため、定員適正化計画に基づく新規採用者の抑制、組織・職員配置の見直しなどにより、定員適正化を図り義務的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161713</xdr:rowOff>
    </xdr:from>
    <xdr:to>
      <xdr:col>23</xdr:col>
      <xdr:colOff>133350</xdr:colOff>
      <xdr:row>60</xdr:row>
      <xdr:rowOff>25400</xdr:rowOff>
    </xdr:to>
    <xdr:cxnSp macro="">
      <xdr:nvCxnSpPr>
        <xdr:cNvPr id="132" name="直線コネクタ 131"/>
        <xdr:cNvCxnSpPr/>
      </xdr:nvCxnSpPr>
      <xdr:spPr>
        <a:xfrm>
          <a:off x="4114800" y="9934363"/>
          <a:ext cx="8382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161713</xdr:rowOff>
    </xdr:from>
    <xdr:to>
      <xdr:col>19</xdr:col>
      <xdr:colOff>133350</xdr:colOff>
      <xdr:row>58</xdr:row>
      <xdr:rowOff>94827</xdr:rowOff>
    </xdr:to>
    <xdr:cxnSp macro="">
      <xdr:nvCxnSpPr>
        <xdr:cNvPr id="135" name="直線コネクタ 134"/>
        <xdr:cNvCxnSpPr/>
      </xdr:nvCxnSpPr>
      <xdr:spPr>
        <a:xfrm flipV="1">
          <a:off x="3225800" y="99343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94827</xdr:rowOff>
    </xdr:from>
    <xdr:to>
      <xdr:col>15</xdr:col>
      <xdr:colOff>82550</xdr:colOff>
      <xdr:row>58</xdr:row>
      <xdr:rowOff>102870</xdr:rowOff>
    </xdr:to>
    <xdr:cxnSp macro="">
      <xdr:nvCxnSpPr>
        <xdr:cNvPr id="138" name="直線コネクタ 137"/>
        <xdr:cNvCxnSpPr/>
      </xdr:nvCxnSpPr>
      <xdr:spPr>
        <a:xfrm flipV="1">
          <a:off x="2336800" y="100389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40" name="テキスト ボックス 139"/>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102870</xdr:rowOff>
    </xdr:from>
    <xdr:to>
      <xdr:col>11</xdr:col>
      <xdr:colOff>31750</xdr:colOff>
      <xdr:row>59</xdr:row>
      <xdr:rowOff>35983</xdr:rowOff>
    </xdr:to>
    <xdr:cxnSp macro="">
      <xdr:nvCxnSpPr>
        <xdr:cNvPr id="141" name="直線コネクタ 140"/>
        <xdr:cNvCxnSpPr/>
      </xdr:nvCxnSpPr>
      <xdr:spPr>
        <a:xfrm flipV="1">
          <a:off x="1447800" y="100469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3" name="テキスト ボックス 142"/>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5" name="テキスト ボックス 144"/>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51" name="楕円 150"/>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67327</xdr:rowOff>
    </xdr:from>
    <xdr:ext cx="762000" cy="259045"/>
    <xdr:sp macro="" textlink="">
      <xdr:nvSpPr>
        <xdr:cNvPr id="152" name="財政構造の弾力性該当値テキスト"/>
        <xdr:cNvSpPr txBox="1"/>
      </xdr:nvSpPr>
      <xdr:spPr>
        <a:xfrm>
          <a:off x="5041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110913</xdr:rowOff>
    </xdr:from>
    <xdr:to>
      <xdr:col>19</xdr:col>
      <xdr:colOff>184150</xdr:colOff>
      <xdr:row>58</xdr:row>
      <xdr:rowOff>41063</xdr:rowOff>
    </xdr:to>
    <xdr:sp macro="" textlink="">
      <xdr:nvSpPr>
        <xdr:cNvPr id="153" name="楕円 152"/>
        <xdr:cNvSpPr/>
      </xdr:nvSpPr>
      <xdr:spPr>
        <a:xfrm>
          <a:off x="40640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51240</xdr:rowOff>
    </xdr:from>
    <xdr:ext cx="736600" cy="259045"/>
    <xdr:sp macro="" textlink="">
      <xdr:nvSpPr>
        <xdr:cNvPr id="154" name="テキスト ボックス 153"/>
        <xdr:cNvSpPr txBox="1"/>
      </xdr:nvSpPr>
      <xdr:spPr>
        <a:xfrm>
          <a:off x="3733800" y="965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44027</xdr:rowOff>
    </xdr:from>
    <xdr:to>
      <xdr:col>15</xdr:col>
      <xdr:colOff>133350</xdr:colOff>
      <xdr:row>58</xdr:row>
      <xdr:rowOff>145627</xdr:rowOff>
    </xdr:to>
    <xdr:sp macro="" textlink="">
      <xdr:nvSpPr>
        <xdr:cNvPr id="155" name="楕円 154"/>
        <xdr:cNvSpPr/>
      </xdr:nvSpPr>
      <xdr:spPr>
        <a:xfrm>
          <a:off x="3175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155804</xdr:rowOff>
    </xdr:from>
    <xdr:ext cx="762000" cy="259045"/>
    <xdr:sp macro="" textlink="">
      <xdr:nvSpPr>
        <xdr:cNvPr id="156" name="テキスト ボックス 155"/>
        <xdr:cNvSpPr txBox="1"/>
      </xdr:nvSpPr>
      <xdr:spPr>
        <a:xfrm>
          <a:off x="2844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52070</xdr:rowOff>
    </xdr:from>
    <xdr:to>
      <xdr:col>11</xdr:col>
      <xdr:colOff>82550</xdr:colOff>
      <xdr:row>58</xdr:row>
      <xdr:rowOff>153670</xdr:rowOff>
    </xdr:to>
    <xdr:sp macro="" textlink="">
      <xdr:nvSpPr>
        <xdr:cNvPr id="157" name="楕円 156"/>
        <xdr:cNvSpPr/>
      </xdr:nvSpPr>
      <xdr:spPr>
        <a:xfrm>
          <a:off x="2286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163847</xdr:rowOff>
    </xdr:from>
    <xdr:ext cx="762000" cy="259045"/>
    <xdr:sp macro="" textlink="">
      <xdr:nvSpPr>
        <xdr:cNvPr id="158" name="テキスト ボックス 157"/>
        <xdr:cNvSpPr txBox="1"/>
      </xdr:nvSpPr>
      <xdr:spPr>
        <a:xfrm>
          <a:off x="1955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156633</xdr:rowOff>
    </xdr:from>
    <xdr:to>
      <xdr:col>7</xdr:col>
      <xdr:colOff>31750</xdr:colOff>
      <xdr:row>59</xdr:row>
      <xdr:rowOff>86783</xdr:rowOff>
    </xdr:to>
    <xdr:sp macro="" textlink="">
      <xdr:nvSpPr>
        <xdr:cNvPr id="159" name="楕円 158"/>
        <xdr:cNvSpPr/>
      </xdr:nvSpPr>
      <xdr:spPr>
        <a:xfrm>
          <a:off x="1397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96960</xdr:rowOff>
    </xdr:from>
    <xdr:ext cx="762000" cy="259045"/>
    <xdr:sp macro="" textlink="">
      <xdr:nvSpPr>
        <xdr:cNvPr id="160" name="テキスト ボックス 159"/>
        <xdr:cNvSpPr txBox="1"/>
      </xdr:nvSpPr>
      <xdr:spPr>
        <a:xfrm>
          <a:off x="1066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定員適正化計画に基づく新規採用者の抑制、組織・職員配置の見直しなどによる人件費の削減や事務事業の見直し・縮減による物件費等の削減を図ってきたことにより、類似団体平均を下回っている。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今後も引き続き人件費削減や経常的な事務的経費の縮減に努める。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73916</xdr:rowOff>
    </xdr:from>
    <xdr:to>
      <xdr:col>23</xdr:col>
      <xdr:colOff>133350</xdr:colOff>
      <xdr:row>90</xdr:row>
      <xdr:rowOff>1077</xdr:rowOff>
    </xdr:to>
    <xdr:cxnSp macro="">
      <xdr:nvCxnSpPr>
        <xdr:cNvPr id="188" name="直線コネクタ 187"/>
        <xdr:cNvCxnSpPr/>
      </xdr:nvCxnSpPr>
      <xdr:spPr>
        <a:xfrm flipV="1">
          <a:off x="4953000" y="13961366"/>
          <a:ext cx="0" cy="1470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144604</xdr:rowOff>
    </xdr:from>
    <xdr:ext cx="762000" cy="259045"/>
    <xdr:sp macro="" textlink="">
      <xdr:nvSpPr>
        <xdr:cNvPr id="189" name="人件費・物件費等の状況最小値テキスト"/>
        <xdr:cNvSpPr txBox="1"/>
      </xdr:nvSpPr>
      <xdr:spPr>
        <a:xfrm>
          <a:off x="5041900" y="1540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1077</xdr:rowOff>
    </xdr:from>
    <xdr:to>
      <xdr:col>24</xdr:col>
      <xdr:colOff>12700</xdr:colOff>
      <xdr:row>90</xdr:row>
      <xdr:rowOff>1077</xdr:rowOff>
    </xdr:to>
    <xdr:cxnSp macro="">
      <xdr:nvCxnSpPr>
        <xdr:cNvPr id="190" name="直線コネクタ 189"/>
        <xdr:cNvCxnSpPr/>
      </xdr:nvCxnSpPr>
      <xdr:spPr>
        <a:xfrm>
          <a:off x="4864100" y="1543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160293</xdr:rowOff>
    </xdr:from>
    <xdr:ext cx="762000" cy="259045"/>
    <xdr:sp macro="" textlink="">
      <xdr:nvSpPr>
        <xdr:cNvPr id="191" name="人件費・物件費等の状況最大値テキスト"/>
        <xdr:cNvSpPr txBox="1"/>
      </xdr:nvSpPr>
      <xdr:spPr>
        <a:xfrm>
          <a:off x="5041900" y="137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73916</xdr:rowOff>
    </xdr:from>
    <xdr:to>
      <xdr:col>24</xdr:col>
      <xdr:colOff>12700</xdr:colOff>
      <xdr:row>81</xdr:row>
      <xdr:rowOff>73916</xdr:rowOff>
    </xdr:to>
    <xdr:cxnSp macro="">
      <xdr:nvCxnSpPr>
        <xdr:cNvPr id="192" name="直線コネクタ 191"/>
        <xdr:cNvCxnSpPr/>
      </xdr:nvCxnSpPr>
      <xdr:spPr>
        <a:xfrm>
          <a:off x="4864100" y="139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98334</xdr:rowOff>
    </xdr:from>
    <xdr:to>
      <xdr:col>23</xdr:col>
      <xdr:colOff>133350</xdr:colOff>
      <xdr:row>82</xdr:row>
      <xdr:rowOff>136170</xdr:rowOff>
    </xdr:to>
    <xdr:cxnSp macro="">
      <xdr:nvCxnSpPr>
        <xdr:cNvPr id="193" name="直線コネクタ 192"/>
        <xdr:cNvCxnSpPr/>
      </xdr:nvCxnSpPr>
      <xdr:spPr>
        <a:xfrm>
          <a:off x="4114800" y="14157234"/>
          <a:ext cx="838200" cy="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132799</xdr:rowOff>
    </xdr:from>
    <xdr:ext cx="762000" cy="259045"/>
    <xdr:sp macro="" textlink="">
      <xdr:nvSpPr>
        <xdr:cNvPr id="194" name="人件費・物件費等の状況平均値テキスト"/>
        <xdr:cNvSpPr txBox="1"/>
      </xdr:nvSpPr>
      <xdr:spPr>
        <a:xfrm>
          <a:off x="5041900" y="1436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160722</xdr:rowOff>
    </xdr:from>
    <xdr:to>
      <xdr:col>23</xdr:col>
      <xdr:colOff>184150</xdr:colOff>
      <xdr:row>84</xdr:row>
      <xdr:rowOff>90872</xdr:rowOff>
    </xdr:to>
    <xdr:sp macro="" textlink="">
      <xdr:nvSpPr>
        <xdr:cNvPr id="195" name="フローチャート: 判断 194"/>
        <xdr:cNvSpPr/>
      </xdr:nvSpPr>
      <xdr:spPr>
        <a:xfrm>
          <a:off x="4902200" y="1439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84310</xdr:rowOff>
    </xdr:from>
    <xdr:to>
      <xdr:col>19</xdr:col>
      <xdr:colOff>133350</xdr:colOff>
      <xdr:row>82</xdr:row>
      <xdr:rowOff>98334</xdr:rowOff>
    </xdr:to>
    <xdr:cxnSp macro="">
      <xdr:nvCxnSpPr>
        <xdr:cNvPr id="196" name="直線コネクタ 195"/>
        <xdr:cNvCxnSpPr/>
      </xdr:nvCxnSpPr>
      <xdr:spPr>
        <a:xfrm>
          <a:off x="3225800" y="14143210"/>
          <a:ext cx="889000" cy="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155026</xdr:rowOff>
    </xdr:from>
    <xdr:to>
      <xdr:col>19</xdr:col>
      <xdr:colOff>184150</xdr:colOff>
      <xdr:row>84</xdr:row>
      <xdr:rowOff>85176</xdr:rowOff>
    </xdr:to>
    <xdr:sp macro="" textlink="">
      <xdr:nvSpPr>
        <xdr:cNvPr id="197" name="フローチャート: 判断 196"/>
        <xdr:cNvSpPr/>
      </xdr:nvSpPr>
      <xdr:spPr>
        <a:xfrm>
          <a:off x="40640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69953</xdr:rowOff>
    </xdr:from>
    <xdr:ext cx="736600" cy="259045"/>
    <xdr:sp macro="" textlink="">
      <xdr:nvSpPr>
        <xdr:cNvPr id="198" name="テキスト ボックス 197"/>
        <xdr:cNvSpPr txBox="1"/>
      </xdr:nvSpPr>
      <xdr:spPr>
        <a:xfrm>
          <a:off x="3733800" y="14471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48471</xdr:rowOff>
    </xdr:from>
    <xdr:to>
      <xdr:col>15</xdr:col>
      <xdr:colOff>82550</xdr:colOff>
      <xdr:row>82</xdr:row>
      <xdr:rowOff>84310</xdr:rowOff>
    </xdr:to>
    <xdr:cxnSp macro="">
      <xdr:nvCxnSpPr>
        <xdr:cNvPr id="199" name="直線コネクタ 198"/>
        <xdr:cNvCxnSpPr/>
      </xdr:nvCxnSpPr>
      <xdr:spPr>
        <a:xfrm>
          <a:off x="2336800" y="14107371"/>
          <a:ext cx="889000" cy="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121090</xdr:rowOff>
    </xdr:from>
    <xdr:to>
      <xdr:col>15</xdr:col>
      <xdr:colOff>133350</xdr:colOff>
      <xdr:row>84</xdr:row>
      <xdr:rowOff>51240</xdr:rowOff>
    </xdr:to>
    <xdr:sp macro="" textlink="">
      <xdr:nvSpPr>
        <xdr:cNvPr id="200" name="フローチャート: 判断 199"/>
        <xdr:cNvSpPr/>
      </xdr:nvSpPr>
      <xdr:spPr>
        <a:xfrm>
          <a:off x="3175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36017</xdr:rowOff>
    </xdr:from>
    <xdr:ext cx="762000" cy="259045"/>
    <xdr:sp macro="" textlink="">
      <xdr:nvSpPr>
        <xdr:cNvPr id="201" name="テキスト ボックス 200"/>
        <xdr:cNvSpPr txBox="1"/>
      </xdr:nvSpPr>
      <xdr:spPr>
        <a:xfrm>
          <a:off x="2844800" y="1443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48471</xdr:rowOff>
    </xdr:from>
    <xdr:to>
      <xdr:col>11</xdr:col>
      <xdr:colOff>31750</xdr:colOff>
      <xdr:row>82</xdr:row>
      <xdr:rowOff>52671</xdr:rowOff>
    </xdr:to>
    <xdr:cxnSp macro="">
      <xdr:nvCxnSpPr>
        <xdr:cNvPr id="202" name="直線コネクタ 201"/>
        <xdr:cNvCxnSpPr/>
      </xdr:nvCxnSpPr>
      <xdr:spPr>
        <a:xfrm flipV="1">
          <a:off x="1447800" y="14107371"/>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98351</xdr:rowOff>
    </xdr:from>
    <xdr:to>
      <xdr:col>11</xdr:col>
      <xdr:colOff>82550</xdr:colOff>
      <xdr:row>84</xdr:row>
      <xdr:rowOff>28501</xdr:rowOff>
    </xdr:to>
    <xdr:sp macro="" textlink="">
      <xdr:nvSpPr>
        <xdr:cNvPr id="203" name="フローチャート: 判断 202"/>
        <xdr:cNvSpPr/>
      </xdr:nvSpPr>
      <xdr:spPr>
        <a:xfrm>
          <a:off x="2286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13278</xdr:rowOff>
    </xdr:from>
    <xdr:ext cx="762000" cy="259045"/>
    <xdr:sp macro="" textlink="">
      <xdr:nvSpPr>
        <xdr:cNvPr id="204" name="テキスト ボックス 203"/>
        <xdr:cNvSpPr txBox="1"/>
      </xdr:nvSpPr>
      <xdr:spPr>
        <a:xfrm>
          <a:off x="1955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65148</xdr:rowOff>
    </xdr:from>
    <xdr:to>
      <xdr:col>7</xdr:col>
      <xdr:colOff>31750</xdr:colOff>
      <xdr:row>83</xdr:row>
      <xdr:rowOff>166748</xdr:rowOff>
    </xdr:to>
    <xdr:sp macro="" textlink="">
      <xdr:nvSpPr>
        <xdr:cNvPr id="205" name="フローチャート: 判断 204"/>
        <xdr:cNvSpPr/>
      </xdr:nvSpPr>
      <xdr:spPr>
        <a:xfrm>
          <a:off x="1397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151525</xdr:rowOff>
    </xdr:from>
    <xdr:ext cx="762000" cy="259045"/>
    <xdr:sp macro="" textlink="">
      <xdr:nvSpPr>
        <xdr:cNvPr id="206" name="テキスト ボックス 205"/>
        <xdr:cNvSpPr txBox="1"/>
      </xdr:nvSpPr>
      <xdr:spPr>
        <a:xfrm>
          <a:off x="1066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85370</xdr:rowOff>
    </xdr:from>
    <xdr:to>
      <xdr:col>23</xdr:col>
      <xdr:colOff>184150</xdr:colOff>
      <xdr:row>83</xdr:row>
      <xdr:rowOff>15520</xdr:rowOff>
    </xdr:to>
    <xdr:sp macro="" textlink="">
      <xdr:nvSpPr>
        <xdr:cNvPr id="212" name="楕円 211"/>
        <xdr:cNvSpPr/>
      </xdr:nvSpPr>
      <xdr:spPr>
        <a:xfrm>
          <a:off x="4902200" y="141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101897</xdr:rowOff>
    </xdr:from>
    <xdr:ext cx="762000" cy="259045"/>
    <xdr:sp macro="" textlink="">
      <xdr:nvSpPr>
        <xdr:cNvPr id="213" name="人件費・物件費等の状況該当値テキスト"/>
        <xdr:cNvSpPr txBox="1"/>
      </xdr:nvSpPr>
      <xdr:spPr>
        <a:xfrm>
          <a:off x="5041900" y="1398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47534</xdr:rowOff>
    </xdr:from>
    <xdr:to>
      <xdr:col>19</xdr:col>
      <xdr:colOff>184150</xdr:colOff>
      <xdr:row>82</xdr:row>
      <xdr:rowOff>149134</xdr:rowOff>
    </xdr:to>
    <xdr:sp macro="" textlink="">
      <xdr:nvSpPr>
        <xdr:cNvPr id="214" name="楕円 213"/>
        <xdr:cNvSpPr/>
      </xdr:nvSpPr>
      <xdr:spPr>
        <a:xfrm>
          <a:off x="4064000" y="141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159311</xdr:rowOff>
    </xdr:from>
    <xdr:ext cx="736600" cy="259045"/>
    <xdr:sp macro="" textlink="">
      <xdr:nvSpPr>
        <xdr:cNvPr id="215" name="テキスト ボックス 214"/>
        <xdr:cNvSpPr txBox="1"/>
      </xdr:nvSpPr>
      <xdr:spPr>
        <a:xfrm>
          <a:off x="3733800" y="1387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33510</xdr:rowOff>
    </xdr:from>
    <xdr:to>
      <xdr:col>15</xdr:col>
      <xdr:colOff>133350</xdr:colOff>
      <xdr:row>82</xdr:row>
      <xdr:rowOff>135110</xdr:rowOff>
    </xdr:to>
    <xdr:sp macro="" textlink="">
      <xdr:nvSpPr>
        <xdr:cNvPr id="216" name="楕円 215"/>
        <xdr:cNvSpPr/>
      </xdr:nvSpPr>
      <xdr:spPr>
        <a:xfrm>
          <a:off x="3175000" y="140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145287</xdr:rowOff>
    </xdr:from>
    <xdr:ext cx="762000" cy="259045"/>
    <xdr:sp macro="" textlink="">
      <xdr:nvSpPr>
        <xdr:cNvPr id="217" name="テキスト ボックス 216"/>
        <xdr:cNvSpPr txBox="1"/>
      </xdr:nvSpPr>
      <xdr:spPr>
        <a:xfrm>
          <a:off x="2844800" y="1386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169121</xdr:rowOff>
    </xdr:from>
    <xdr:to>
      <xdr:col>11</xdr:col>
      <xdr:colOff>82550</xdr:colOff>
      <xdr:row>82</xdr:row>
      <xdr:rowOff>99271</xdr:rowOff>
    </xdr:to>
    <xdr:sp macro="" textlink="">
      <xdr:nvSpPr>
        <xdr:cNvPr id="218" name="楕円 217"/>
        <xdr:cNvSpPr/>
      </xdr:nvSpPr>
      <xdr:spPr>
        <a:xfrm>
          <a:off x="2286000" y="140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109448</xdr:rowOff>
    </xdr:from>
    <xdr:ext cx="762000" cy="259045"/>
    <xdr:sp macro="" textlink="">
      <xdr:nvSpPr>
        <xdr:cNvPr id="219" name="テキスト ボックス 218"/>
        <xdr:cNvSpPr txBox="1"/>
      </xdr:nvSpPr>
      <xdr:spPr>
        <a:xfrm>
          <a:off x="1955800" y="1382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1871</xdr:rowOff>
    </xdr:from>
    <xdr:to>
      <xdr:col>7</xdr:col>
      <xdr:colOff>31750</xdr:colOff>
      <xdr:row>82</xdr:row>
      <xdr:rowOff>103471</xdr:rowOff>
    </xdr:to>
    <xdr:sp macro="" textlink="">
      <xdr:nvSpPr>
        <xdr:cNvPr id="220" name="楕円 219"/>
        <xdr:cNvSpPr/>
      </xdr:nvSpPr>
      <xdr:spPr>
        <a:xfrm>
          <a:off x="1397000" y="140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113648</xdr:rowOff>
    </xdr:from>
    <xdr:ext cx="762000" cy="259045"/>
    <xdr:sp macro="" textlink="">
      <xdr:nvSpPr>
        <xdr:cNvPr id="221" name="テキスト ボックス 220"/>
        <xdr:cNvSpPr txBox="1"/>
      </xdr:nvSpPr>
      <xdr:spPr>
        <a:xfrm>
          <a:off x="1066800" y="1382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本市の給与水準は国家公務員の給与水準を大きく下回っており、県内各市の中でも低水準であり、類似団体と比較しても低い数値であるが、今後も引き続き給与の適正化に努めていく。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2" name="直線コネクタ 251"/>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57" name="直線コネクタ 256"/>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14514</xdr:rowOff>
    </xdr:to>
    <xdr:cxnSp macro="">
      <xdr:nvCxnSpPr>
        <xdr:cNvPr id="260" name="直線コネクタ 259"/>
        <xdr:cNvCxnSpPr/>
      </xdr:nvCxnSpPr>
      <xdr:spPr>
        <a:xfrm>
          <a:off x="15290800" y="14587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85</xdr:row>
      <xdr:rowOff>14514</xdr:rowOff>
    </xdr:to>
    <xdr:cxnSp macro="">
      <xdr:nvCxnSpPr>
        <xdr:cNvPr id="263" name="直線コネクタ 262"/>
        <xdr:cNvCxnSpPr/>
      </xdr:nvCxnSpPr>
      <xdr:spPr>
        <a:xfrm>
          <a:off x="14401800" y="144326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31750</xdr:rowOff>
    </xdr:to>
    <xdr:cxnSp macro="">
      <xdr:nvCxnSpPr>
        <xdr:cNvPr id="266" name="直線コネクタ 265"/>
        <xdr:cNvCxnSpPr/>
      </xdr:nvCxnSpPr>
      <xdr:spPr>
        <a:xfrm flipV="1">
          <a:off x="13512800" y="1443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7" name="フローチャート: 判断 266"/>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68" name="テキスト ボックス 267"/>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9" name="テキスト ボックス 278"/>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2" name="楕円 281"/>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3" name="テキスト ボックス 282"/>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年度までの間の計画を記した第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次定員適正化計画に沿って、住民サービスの低下を招かないよう十分配慮しながら適正な定員管理に努めていく。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7" name="直線コネクタ 316"/>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8"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9" name="直線コネクタ 318"/>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0"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1" name="直線コネクタ 320"/>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84818</xdr:rowOff>
    </xdr:from>
    <xdr:to>
      <xdr:col>81</xdr:col>
      <xdr:colOff>44450</xdr:colOff>
      <xdr:row>59</xdr:row>
      <xdr:rowOff>100330</xdr:rowOff>
    </xdr:to>
    <xdr:cxnSp macro="">
      <xdr:nvCxnSpPr>
        <xdr:cNvPr id="322" name="直線コネクタ 321"/>
        <xdr:cNvCxnSpPr/>
      </xdr:nvCxnSpPr>
      <xdr:spPr>
        <a:xfrm>
          <a:off x="16179800" y="10200368"/>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167294</xdr:rowOff>
    </xdr:from>
    <xdr:ext cx="762000" cy="259045"/>
    <xdr:sp macro="" textlink="">
      <xdr:nvSpPr>
        <xdr:cNvPr id="323" name="定員管理の状況平均値テキスト"/>
        <xdr:cNvSpPr txBox="1"/>
      </xdr:nvSpPr>
      <xdr:spPr>
        <a:xfrm>
          <a:off x="17106900" y="10454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4" name="フローチャート: 判断 323"/>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36558</xdr:rowOff>
    </xdr:from>
    <xdr:to>
      <xdr:col>77</xdr:col>
      <xdr:colOff>44450</xdr:colOff>
      <xdr:row>59</xdr:row>
      <xdr:rowOff>84818</xdr:rowOff>
    </xdr:to>
    <xdr:cxnSp macro="">
      <xdr:nvCxnSpPr>
        <xdr:cNvPr id="325" name="直線コネクタ 324"/>
        <xdr:cNvCxnSpPr/>
      </xdr:nvCxnSpPr>
      <xdr:spPr>
        <a:xfrm>
          <a:off x="15290800" y="101521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6" name="フローチャート: 判断 325"/>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7" name="テキスト ボックス 326"/>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22769</xdr:rowOff>
    </xdr:from>
    <xdr:to>
      <xdr:col>72</xdr:col>
      <xdr:colOff>203200</xdr:colOff>
      <xdr:row>59</xdr:row>
      <xdr:rowOff>36558</xdr:rowOff>
    </xdr:to>
    <xdr:cxnSp macro="">
      <xdr:nvCxnSpPr>
        <xdr:cNvPr id="328" name="直線コネクタ 327"/>
        <xdr:cNvCxnSpPr/>
      </xdr:nvCxnSpPr>
      <xdr:spPr>
        <a:xfrm>
          <a:off x="14401800" y="1013831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0" name="テキスト ボックス 329"/>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163195</xdr:rowOff>
    </xdr:from>
    <xdr:to>
      <xdr:col>68</xdr:col>
      <xdr:colOff>152400</xdr:colOff>
      <xdr:row>59</xdr:row>
      <xdr:rowOff>22769</xdr:rowOff>
    </xdr:to>
    <xdr:cxnSp macro="">
      <xdr:nvCxnSpPr>
        <xdr:cNvPr id="331" name="直線コネクタ 330"/>
        <xdr:cNvCxnSpPr/>
      </xdr:nvCxnSpPr>
      <xdr:spPr>
        <a:xfrm>
          <a:off x="13512800" y="1010729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2" name="フローチャート: 判断 331"/>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49819</xdr:rowOff>
    </xdr:from>
    <xdr:ext cx="762000" cy="259045"/>
    <xdr:sp macro="" textlink="">
      <xdr:nvSpPr>
        <xdr:cNvPr id="333" name="テキスト ボックス 332"/>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4" name="フローチャート: 判断 333"/>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35" name="テキスト ボックス 334"/>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41" name="楕円 340"/>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42" name="定員管理の状況該当値テキスト"/>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34018</xdr:rowOff>
    </xdr:from>
    <xdr:to>
      <xdr:col>77</xdr:col>
      <xdr:colOff>95250</xdr:colOff>
      <xdr:row>59</xdr:row>
      <xdr:rowOff>135618</xdr:rowOff>
    </xdr:to>
    <xdr:sp macro="" textlink="">
      <xdr:nvSpPr>
        <xdr:cNvPr id="343" name="楕円 342"/>
        <xdr:cNvSpPr/>
      </xdr:nvSpPr>
      <xdr:spPr>
        <a:xfrm>
          <a:off x="16129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145795</xdr:rowOff>
    </xdr:from>
    <xdr:ext cx="736600" cy="259045"/>
    <xdr:sp macro="" textlink="">
      <xdr:nvSpPr>
        <xdr:cNvPr id="344" name="テキスト ボックス 343"/>
        <xdr:cNvSpPr txBox="1"/>
      </xdr:nvSpPr>
      <xdr:spPr>
        <a:xfrm>
          <a:off x="15798800" y="991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157208</xdr:rowOff>
    </xdr:from>
    <xdr:to>
      <xdr:col>73</xdr:col>
      <xdr:colOff>44450</xdr:colOff>
      <xdr:row>59</xdr:row>
      <xdr:rowOff>87358</xdr:rowOff>
    </xdr:to>
    <xdr:sp macro="" textlink="">
      <xdr:nvSpPr>
        <xdr:cNvPr id="345" name="楕円 344"/>
        <xdr:cNvSpPr/>
      </xdr:nvSpPr>
      <xdr:spPr>
        <a:xfrm>
          <a:off x="15240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97535</xdr:rowOff>
    </xdr:from>
    <xdr:ext cx="762000" cy="259045"/>
    <xdr:sp macro="" textlink="">
      <xdr:nvSpPr>
        <xdr:cNvPr id="346" name="テキスト ボックス 345"/>
        <xdr:cNvSpPr txBox="1"/>
      </xdr:nvSpPr>
      <xdr:spPr>
        <a:xfrm>
          <a:off x="14909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143419</xdr:rowOff>
    </xdr:from>
    <xdr:to>
      <xdr:col>68</xdr:col>
      <xdr:colOff>203200</xdr:colOff>
      <xdr:row>59</xdr:row>
      <xdr:rowOff>73569</xdr:rowOff>
    </xdr:to>
    <xdr:sp macro="" textlink="">
      <xdr:nvSpPr>
        <xdr:cNvPr id="347" name="楕円 346"/>
        <xdr:cNvSpPr/>
      </xdr:nvSpPr>
      <xdr:spPr>
        <a:xfrm>
          <a:off x="14351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83746</xdr:rowOff>
    </xdr:from>
    <xdr:ext cx="762000" cy="259045"/>
    <xdr:sp macro="" textlink="">
      <xdr:nvSpPr>
        <xdr:cNvPr id="348" name="テキスト ボックス 347"/>
        <xdr:cNvSpPr txBox="1"/>
      </xdr:nvSpPr>
      <xdr:spPr>
        <a:xfrm>
          <a:off x="14020800" y="9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112395</xdr:rowOff>
    </xdr:from>
    <xdr:to>
      <xdr:col>64</xdr:col>
      <xdr:colOff>152400</xdr:colOff>
      <xdr:row>59</xdr:row>
      <xdr:rowOff>42545</xdr:rowOff>
    </xdr:to>
    <xdr:sp macro="" textlink="">
      <xdr:nvSpPr>
        <xdr:cNvPr id="349" name="楕円 348"/>
        <xdr:cNvSpPr/>
      </xdr:nvSpPr>
      <xdr:spPr>
        <a:xfrm>
          <a:off x="13462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52722</xdr:rowOff>
    </xdr:from>
    <xdr:ext cx="762000" cy="259045"/>
    <xdr:sp macro="" textlink="">
      <xdr:nvSpPr>
        <xdr:cNvPr id="350" name="テキスト ボックス 349"/>
        <xdr:cNvSpPr txBox="1"/>
      </xdr:nvSpPr>
      <xdr:spPr>
        <a:xfrm>
          <a:off x="13131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継続的に地方債の繰上償還を実施し公債費の抑制を図ってきたことにより、類似団体平均を下回っている。今後も合併特例債を初めとした有利な起債の活用による計画的な建設事業の実施を予定しているが、後年度の償還が過度な財政負担とならないよう、長期的な財政見通しに立った上で、適切な事業実施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1" name="直線コネクタ 380"/>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4"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5" name="直線コネクタ 384"/>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158750</xdr:rowOff>
    </xdr:to>
    <xdr:cxnSp macro="">
      <xdr:nvCxnSpPr>
        <xdr:cNvPr id="386" name="直線コネクタ 385"/>
        <xdr:cNvCxnSpPr/>
      </xdr:nvCxnSpPr>
      <xdr:spPr>
        <a:xfrm flipV="1">
          <a:off x="16179800" y="64219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163182</xdr:rowOff>
    </xdr:from>
    <xdr:ext cx="762000" cy="259045"/>
    <xdr:sp macro="" textlink="">
      <xdr:nvSpPr>
        <xdr:cNvPr id="387"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88" name="フローチャート: 判断 387"/>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136676</xdr:rowOff>
    </xdr:to>
    <xdr:cxnSp macro="">
      <xdr:nvCxnSpPr>
        <xdr:cNvPr id="389" name="直線コネクタ 388"/>
        <xdr:cNvCxnSpPr/>
      </xdr:nvCxnSpPr>
      <xdr:spPr>
        <a:xfrm flipV="1">
          <a:off x="15290800" y="6502400"/>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1" name="テキスト ボックス 390"/>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40</xdr:row>
      <xdr:rowOff>35076</xdr:rowOff>
    </xdr:to>
    <xdr:cxnSp macro="">
      <xdr:nvCxnSpPr>
        <xdr:cNvPr id="392" name="直線コネクタ 391"/>
        <xdr:cNvCxnSpPr/>
      </xdr:nvCxnSpPr>
      <xdr:spPr>
        <a:xfrm flipV="1">
          <a:off x="14401800" y="665177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3" name="フローチャート: 判断 392"/>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394" name="テキスト ボックス 393"/>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41</xdr:row>
      <xdr:rowOff>116417</xdr:rowOff>
    </xdr:to>
    <xdr:cxnSp macro="">
      <xdr:nvCxnSpPr>
        <xdr:cNvPr id="395" name="直線コネクタ 394"/>
        <xdr:cNvCxnSpPr/>
      </xdr:nvCxnSpPr>
      <xdr:spPr>
        <a:xfrm flipV="1">
          <a:off x="13512800" y="6893076"/>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66524</xdr:rowOff>
    </xdr:from>
    <xdr:to>
      <xdr:col>68</xdr:col>
      <xdr:colOff>203200</xdr:colOff>
      <xdr:row>42</xdr:row>
      <xdr:rowOff>168124</xdr:rowOff>
    </xdr:to>
    <xdr:sp macro="" textlink="">
      <xdr:nvSpPr>
        <xdr:cNvPr id="396" name="フローチャート: 判断 395"/>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397" name="テキスト ボックス 396"/>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398" name="フローチャート: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399" name="テキスト ボックス 398"/>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5" name="楕円 404"/>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6" name="公債費負担の状況該当値テキスト"/>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8" name="テキスト ボックス 407"/>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9" name="楕円 408"/>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10" name="テキスト ボックス 409"/>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1" name="楕円 410"/>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2" name="テキスト ボックス 411"/>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3" name="楕円 412"/>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4" name="テキスト ボックス 413"/>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中期財政計画に基づく地方債の繰上償還による地方債残高の減や、減債基金の積立てによる充当可能基金の増により類似団体平均を下回っている。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今後も、中期財政計画に沿った財政運営に取り組み、より一層の経費の削減を進め財政健全化に努める。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43" name="直線コネクタ 442"/>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4"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5" name="直線コネクタ 444"/>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8"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9" name="フローチャート: 判断 448"/>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82042</xdr:rowOff>
    </xdr:from>
    <xdr:to>
      <xdr:col>77</xdr:col>
      <xdr:colOff>95250</xdr:colOff>
      <xdr:row>15</xdr:row>
      <xdr:rowOff>12192</xdr:rowOff>
    </xdr:to>
    <xdr:sp macro="" textlink="">
      <xdr:nvSpPr>
        <xdr:cNvPr id="450" name="フローチャート: 判断 449"/>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51" name="テキスト ボックス 450"/>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11938</xdr:rowOff>
    </xdr:from>
    <xdr:to>
      <xdr:col>73</xdr:col>
      <xdr:colOff>44450</xdr:colOff>
      <xdr:row>15</xdr:row>
      <xdr:rowOff>113538</xdr:rowOff>
    </xdr:to>
    <xdr:sp macro="" textlink="">
      <xdr:nvSpPr>
        <xdr:cNvPr id="452" name="フローチャート: 判断 451"/>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3" name="テキスト ボックス 452"/>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139023</xdr:rowOff>
    </xdr:from>
    <xdr:to>
      <xdr:col>68</xdr:col>
      <xdr:colOff>203200</xdr:colOff>
      <xdr:row>16</xdr:row>
      <xdr:rowOff>69173</xdr:rowOff>
    </xdr:to>
    <xdr:sp macro="" textlink="">
      <xdr:nvSpPr>
        <xdr:cNvPr id="454" name="フローチャート: 判断 453"/>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5" name="テキスト ボックス 454"/>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6" name="フローチャート: 判断 455"/>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7" name="テキスト ボックス 456"/>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今後も更なる事務事業の見直し・効率化に努め人件費の抑制に努める。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34</xdr:row>
      <xdr:rowOff>50800</xdr:rowOff>
    </xdr:to>
    <xdr:cxnSp macro="">
      <xdr:nvCxnSpPr>
        <xdr:cNvPr id="68" name="直線コネクタ 67"/>
        <xdr:cNvCxnSpPr/>
      </xdr:nvCxnSpPr>
      <xdr:spPr>
        <a:xfrm>
          <a:off x="3987800" y="5727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61884</xdr:rowOff>
    </xdr:from>
    <xdr:ext cx="762000" cy="259045"/>
    <xdr:sp macro="" textlink="">
      <xdr:nvSpPr>
        <xdr:cNvPr id="69" name="人件費平均値テキスト"/>
        <xdr:cNvSpPr txBox="1"/>
      </xdr:nvSpPr>
      <xdr:spPr>
        <a:xfrm>
          <a:off x="4914900" y="606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91622</xdr:rowOff>
    </xdr:to>
    <xdr:cxnSp macro="">
      <xdr:nvCxnSpPr>
        <xdr:cNvPr id="71" name="直線コネクタ 70"/>
        <xdr:cNvCxnSpPr/>
      </xdr:nvCxnSpPr>
      <xdr:spPr>
        <a:xfrm flipV="1">
          <a:off x="3098800" y="572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91622</xdr:rowOff>
    </xdr:from>
    <xdr:to>
      <xdr:col>15</xdr:col>
      <xdr:colOff>98425</xdr:colOff>
      <xdr:row>33</xdr:row>
      <xdr:rowOff>102507</xdr:rowOff>
    </xdr:to>
    <xdr:cxnSp macro="">
      <xdr:nvCxnSpPr>
        <xdr:cNvPr id="74" name="直線コネクタ 73"/>
        <xdr:cNvCxnSpPr/>
      </xdr:nvCxnSpPr>
      <xdr:spPr>
        <a:xfrm flipV="1">
          <a:off x="2209800" y="574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165299</xdr:rowOff>
    </xdr:from>
    <xdr:ext cx="762000" cy="259045"/>
    <xdr:sp macro="" textlink="">
      <xdr:nvSpPr>
        <xdr:cNvPr id="76" name="テキスト ボックス 75"/>
        <xdr:cNvSpPr txBox="1"/>
      </xdr:nvSpPr>
      <xdr:spPr>
        <a:xfrm>
          <a:off x="2717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102507</xdr:rowOff>
    </xdr:from>
    <xdr:to>
      <xdr:col>11</xdr:col>
      <xdr:colOff>9525</xdr:colOff>
      <xdr:row>34</xdr:row>
      <xdr:rowOff>116114</xdr:rowOff>
    </xdr:to>
    <xdr:cxnSp macro="">
      <xdr:nvCxnSpPr>
        <xdr:cNvPr id="77" name="直線コネクタ 76"/>
        <xdr:cNvCxnSpPr/>
      </xdr:nvCxnSpPr>
      <xdr:spPr>
        <a:xfrm flipV="1">
          <a:off x="1320800" y="5760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9" name="テキスト ボックス 78"/>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81" name="テキスト ボックス 80"/>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7" name="楕円 86"/>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8" name="人件費該当値テキスト"/>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9" name="楕円 88"/>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130827</xdr:rowOff>
    </xdr:from>
    <xdr:ext cx="736600" cy="259045"/>
    <xdr:sp macro="" textlink="">
      <xdr:nvSpPr>
        <xdr:cNvPr id="90" name="テキスト ボックス 89"/>
        <xdr:cNvSpPr txBox="1"/>
      </xdr:nvSpPr>
      <xdr:spPr>
        <a:xfrm>
          <a:off x="3606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40822</xdr:rowOff>
    </xdr:from>
    <xdr:to>
      <xdr:col>15</xdr:col>
      <xdr:colOff>149225</xdr:colOff>
      <xdr:row>33</xdr:row>
      <xdr:rowOff>142422</xdr:rowOff>
    </xdr:to>
    <xdr:sp macro="" textlink="">
      <xdr:nvSpPr>
        <xdr:cNvPr id="91" name="楕円 90"/>
        <xdr:cNvSpPr/>
      </xdr:nvSpPr>
      <xdr:spPr>
        <a:xfrm>
          <a:off x="3048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152599</xdr:rowOff>
    </xdr:from>
    <xdr:ext cx="762000" cy="259045"/>
    <xdr:sp macro="" textlink="">
      <xdr:nvSpPr>
        <xdr:cNvPr id="92" name="テキスト ボックス 91"/>
        <xdr:cNvSpPr txBox="1"/>
      </xdr:nvSpPr>
      <xdr:spPr>
        <a:xfrm>
          <a:off x="2717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51707</xdr:rowOff>
    </xdr:from>
    <xdr:to>
      <xdr:col>11</xdr:col>
      <xdr:colOff>60325</xdr:colOff>
      <xdr:row>33</xdr:row>
      <xdr:rowOff>153307</xdr:rowOff>
    </xdr:to>
    <xdr:sp macro="" textlink="">
      <xdr:nvSpPr>
        <xdr:cNvPr id="93" name="楕円 92"/>
        <xdr:cNvSpPr/>
      </xdr:nvSpPr>
      <xdr:spPr>
        <a:xfrm>
          <a:off x="2159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163484</xdr:rowOff>
    </xdr:from>
    <xdr:ext cx="762000" cy="259045"/>
    <xdr:sp macro="" textlink="">
      <xdr:nvSpPr>
        <xdr:cNvPr id="94" name="テキスト ボックス 93"/>
        <xdr:cNvSpPr txBox="1"/>
      </xdr:nvSpPr>
      <xdr:spPr>
        <a:xfrm>
          <a:off x="1828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65314</xdr:rowOff>
    </xdr:from>
    <xdr:to>
      <xdr:col>6</xdr:col>
      <xdr:colOff>171450</xdr:colOff>
      <xdr:row>34</xdr:row>
      <xdr:rowOff>166914</xdr:rowOff>
    </xdr:to>
    <xdr:sp macro="" textlink="">
      <xdr:nvSpPr>
        <xdr:cNvPr id="95" name="楕円 94"/>
        <xdr:cNvSpPr/>
      </xdr:nvSpPr>
      <xdr:spPr>
        <a:xfrm>
          <a:off x="1270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5641</xdr:rowOff>
    </xdr:from>
    <xdr:ext cx="762000" cy="259045"/>
    <xdr:sp macro="" textlink="">
      <xdr:nvSpPr>
        <xdr:cNvPr id="96" name="テキスト ボックス 95"/>
        <xdr:cNvSpPr txBox="1"/>
      </xdr:nvSpPr>
      <xdr:spPr>
        <a:xfrm>
          <a:off x="939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各種委託事業や共通事務用品の購入方法などの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内部管理経費の見直しを行い、経費節減を図っており、類似団体平均と比較すると下回っている状況である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今後、各施設設備の老朽化による修繕等が増加する見込みであるため、更なる節減に努める。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101600</xdr:rowOff>
    </xdr:from>
    <xdr:to>
      <xdr:col>82</xdr:col>
      <xdr:colOff>107950</xdr:colOff>
      <xdr:row>14</xdr:row>
      <xdr:rowOff>165100</xdr:rowOff>
    </xdr:to>
    <xdr:cxnSp macro="">
      <xdr:nvCxnSpPr>
        <xdr:cNvPr id="129" name="直線コネクタ 128"/>
        <xdr:cNvCxnSpPr/>
      </xdr:nvCxnSpPr>
      <xdr:spPr>
        <a:xfrm>
          <a:off x="15671800" y="2501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22877</xdr:rowOff>
    </xdr:from>
    <xdr:ext cx="762000" cy="259045"/>
    <xdr:sp macro="" textlink="">
      <xdr:nvSpPr>
        <xdr:cNvPr id="130" name="物件費平均値テキスト"/>
        <xdr:cNvSpPr txBox="1"/>
      </xdr:nvSpPr>
      <xdr:spPr>
        <a:xfrm>
          <a:off x="16598900" y="310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101600</xdr:rowOff>
    </xdr:from>
    <xdr:to>
      <xdr:col>78</xdr:col>
      <xdr:colOff>69850</xdr:colOff>
      <xdr:row>15</xdr:row>
      <xdr:rowOff>57150</xdr:rowOff>
    </xdr:to>
    <xdr:cxnSp macro="">
      <xdr:nvCxnSpPr>
        <xdr:cNvPr id="132" name="直線コネクタ 131"/>
        <xdr:cNvCxnSpPr/>
      </xdr:nvCxnSpPr>
      <xdr:spPr>
        <a:xfrm flipV="1">
          <a:off x="14782800" y="2501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34" name="テキスト ボックス 133"/>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57150</xdr:rowOff>
    </xdr:to>
    <xdr:cxnSp macro="">
      <xdr:nvCxnSpPr>
        <xdr:cNvPr id="135" name="直線コネクタ 134"/>
        <xdr:cNvCxnSpPr/>
      </xdr:nvCxnSpPr>
      <xdr:spPr>
        <a:xfrm>
          <a:off x="13893800" y="252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35577</xdr:rowOff>
    </xdr:from>
    <xdr:ext cx="762000" cy="259045"/>
    <xdr:sp macro="" textlink="">
      <xdr:nvSpPr>
        <xdr:cNvPr id="137" name="テキスト ボックス 136"/>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25400</xdr:rowOff>
    </xdr:from>
    <xdr:to>
      <xdr:col>69</xdr:col>
      <xdr:colOff>92075</xdr:colOff>
      <xdr:row>14</xdr:row>
      <xdr:rowOff>127000</xdr:rowOff>
    </xdr:to>
    <xdr:cxnSp macro="">
      <xdr:nvCxnSpPr>
        <xdr:cNvPr id="138" name="直線コネクタ 137"/>
        <xdr:cNvCxnSpPr/>
      </xdr:nvCxnSpPr>
      <xdr:spPr>
        <a:xfrm>
          <a:off x="13004800" y="242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0" name="テキスト ボックス 139"/>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2" name="テキスト ボックス 141"/>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8" name="楕円 147"/>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9"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50800</xdr:rowOff>
    </xdr:from>
    <xdr:to>
      <xdr:col>78</xdr:col>
      <xdr:colOff>120650</xdr:colOff>
      <xdr:row>14</xdr:row>
      <xdr:rowOff>152400</xdr:rowOff>
    </xdr:to>
    <xdr:sp macro="" textlink="">
      <xdr:nvSpPr>
        <xdr:cNvPr id="150" name="楕円 149"/>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51" name="テキスト ボックス 150"/>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52" name="楕円 151"/>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53" name="テキスト ボックス 152"/>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146050</xdr:rowOff>
    </xdr:from>
    <xdr:to>
      <xdr:col>65</xdr:col>
      <xdr:colOff>53975</xdr:colOff>
      <xdr:row>14</xdr:row>
      <xdr:rowOff>76200</xdr:rowOff>
    </xdr:to>
    <xdr:sp macro="" textlink="">
      <xdr:nvSpPr>
        <xdr:cNvPr id="156" name="楕円 155"/>
        <xdr:cNvSpPr/>
      </xdr:nvSpPr>
      <xdr:spPr>
        <a:xfrm>
          <a:off x="12954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86377</xdr:rowOff>
    </xdr:from>
    <xdr:ext cx="762000" cy="259045"/>
    <xdr:sp macro="" textlink="">
      <xdr:nvSpPr>
        <xdr:cNvPr id="157" name="テキスト ボックス 156"/>
        <xdr:cNvSpPr txBox="1"/>
      </xdr:nvSpPr>
      <xdr:spPr>
        <a:xfrm>
          <a:off x="12623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障害者自立支援給付事業、生活保護費支給事業、保育所運営費等の事業費が多額となっており、類似団体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内でも最大値となっている。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また、扶助費全体がますます増加傾向にあるため、資格審査等の適正化に向けた取り組みを強化するなど事業費の上昇傾向に歯止めをかけるよう努める。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107950</xdr:rowOff>
    </xdr:from>
    <xdr:to>
      <xdr:col>24</xdr:col>
      <xdr:colOff>25400</xdr:colOff>
      <xdr:row>61</xdr:row>
      <xdr:rowOff>127000</xdr:rowOff>
    </xdr:to>
    <xdr:cxnSp macro="">
      <xdr:nvCxnSpPr>
        <xdr:cNvPr id="190" name="直線コネクタ 189"/>
        <xdr:cNvCxnSpPr/>
      </xdr:nvCxnSpPr>
      <xdr:spPr>
        <a:xfrm>
          <a:off x="3987800" y="103949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60</xdr:row>
      <xdr:rowOff>107950</xdr:rowOff>
    </xdr:to>
    <xdr:cxnSp macro="">
      <xdr:nvCxnSpPr>
        <xdr:cNvPr id="193" name="直線コネクタ 192"/>
        <xdr:cNvCxnSpPr/>
      </xdr:nvCxnSpPr>
      <xdr:spPr>
        <a:xfrm>
          <a:off x="3098800" y="10356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60</xdr:row>
      <xdr:rowOff>69850</xdr:rowOff>
    </xdr:to>
    <xdr:cxnSp macro="">
      <xdr:nvCxnSpPr>
        <xdr:cNvPr id="196" name="直線コネクタ 195"/>
        <xdr:cNvCxnSpPr/>
      </xdr:nvCxnSpPr>
      <xdr:spPr>
        <a:xfrm>
          <a:off x="2209800" y="101473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8" name="テキスト ボックス 197"/>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59</xdr:row>
      <xdr:rowOff>31750</xdr:rowOff>
    </xdr:to>
    <xdr:cxnSp macro="">
      <xdr:nvCxnSpPr>
        <xdr:cNvPr id="199" name="直線コネクタ 198"/>
        <xdr:cNvCxnSpPr/>
      </xdr:nvCxnSpPr>
      <xdr:spPr>
        <a:xfrm>
          <a:off x="1320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76200</xdr:rowOff>
    </xdr:from>
    <xdr:to>
      <xdr:col>24</xdr:col>
      <xdr:colOff>76200</xdr:colOff>
      <xdr:row>62</xdr:row>
      <xdr:rowOff>6350</xdr:rowOff>
    </xdr:to>
    <xdr:sp macro="" textlink="">
      <xdr:nvSpPr>
        <xdr:cNvPr id="209" name="楕円 208"/>
        <xdr:cNvSpPr/>
      </xdr:nvSpPr>
      <xdr:spPr>
        <a:xfrm>
          <a:off x="47752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156227</xdr:rowOff>
    </xdr:from>
    <xdr:ext cx="762000" cy="259045"/>
    <xdr:sp macro="" textlink="">
      <xdr:nvSpPr>
        <xdr:cNvPr id="210" name="扶助費該当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57150</xdr:rowOff>
    </xdr:from>
    <xdr:to>
      <xdr:col>20</xdr:col>
      <xdr:colOff>38100</xdr:colOff>
      <xdr:row>60</xdr:row>
      <xdr:rowOff>158750</xdr:rowOff>
    </xdr:to>
    <xdr:sp macro="" textlink="">
      <xdr:nvSpPr>
        <xdr:cNvPr id="211" name="楕円 210"/>
        <xdr:cNvSpPr/>
      </xdr:nvSpPr>
      <xdr:spPr>
        <a:xfrm>
          <a:off x="3937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143527</xdr:rowOff>
    </xdr:from>
    <xdr:ext cx="736600" cy="259045"/>
    <xdr:sp macro="" textlink="">
      <xdr:nvSpPr>
        <xdr:cNvPr id="212" name="テキスト ボックス 211"/>
        <xdr:cNvSpPr txBox="1"/>
      </xdr:nvSpPr>
      <xdr:spPr>
        <a:xfrm>
          <a:off x="3606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19050</xdr:rowOff>
    </xdr:from>
    <xdr:to>
      <xdr:col>15</xdr:col>
      <xdr:colOff>149225</xdr:colOff>
      <xdr:row>60</xdr:row>
      <xdr:rowOff>120650</xdr:rowOff>
    </xdr:to>
    <xdr:sp macro="" textlink="">
      <xdr:nvSpPr>
        <xdr:cNvPr id="213" name="楕円 212"/>
        <xdr:cNvSpPr/>
      </xdr:nvSpPr>
      <xdr:spPr>
        <a:xfrm>
          <a:off x="3048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105427</xdr:rowOff>
    </xdr:from>
    <xdr:ext cx="762000" cy="259045"/>
    <xdr:sp macro="" textlink="">
      <xdr:nvSpPr>
        <xdr:cNvPr id="214" name="テキスト ボックス 213"/>
        <xdr:cNvSpPr txBox="1"/>
      </xdr:nvSpPr>
      <xdr:spPr>
        <a:xfrm>
          <a:off x="2717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7" name="楕円 216"/>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8" name="テキスト ボックス 217"/>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類似団体平均を下回っているが、介護保険や下水道事業に対する繰出金が多額になっている状況である。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税収が主な財源である一般会計からの負担を最小限にするため、特に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の財政の健全化を目指す必要がある。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98425</xdr:rowOff>
    </xdr:from>
    <xdr:to>
      <xdr:col>82</xdr:col>
      <xdr:colOff>107950</xdr:colOff>
      <xdr:row>57</xdr:row>
      <xdr:rowOff>31750</xdr:rowOff>
    </xdr:to>
    <xdr:cxnSp macro="">
      <xdr:nvCxnSpPr>
        <xdr:cNvPr id="255" name="直線コネクタ 254"/>
        <xdr:cNvCxnSpPr/>
      </xdr:nvCxnSpPr>
      <xdr:spPr>
        <a:xfrm>
          <a:off x="15671800" y="96996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134002</xdr:rowOff>
    </xdr:from>
    <xdr:ext cx="762000" cy="259045"/>
    <xdr:sp macro="" textlink="">
      <xdr:nvSpPr>
        <xdr:cNvPr id="256" name="その他平均値テキスト"/>
        <xdr:cNvSpPr txBox="1"/>
      </xdr:nvSpPr>
      <xdr:spPr>
        <a:xfrm>
          <a:off x="16598900" y="9735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165100</xdr:rowOff>
    </xdr:from>
    <xdr:to>
      <xdr:col>78</xdr:col>
      <xdr:colOff>69850</xdr:colOff>
      <xdr:row>56</xdr:row>
      <xdr:rowOff>98425</xdr:rowOff>
    </xdr:to>
    <xdr:cxnSp macro="">
      <xdr:nvCxnSpPr>
        <xdr:cNvPr id="258" name="直線コネクタ 257"/>
        <xdr:cNvCxnSpPr/>
      </xdr:nvCxnSpPr>
      <xdr:spPr>
        <a:xfrm>
          <a:off x="14782800" y="95948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38752</xdr:rowOff>
    </xdr:from>
    <xdr:ext cx="736600" cy="259045"/>
    <xdr:sp macro="" textlink="">
      <xdr:nvSpPr>
        <xdr:cNvPr id="260" name="テキスト ボックス 259"/>
        <xdr:cNvSpPr txBox="1"/>
      </xdr:nvSpPr>
      <xdr:spPr>
        <a:xfrm>
          <a:off x="15290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165100</xdr:rowOff>
    </xdr:from>
    <xdr:to>
      <xdr:col>73</xdr:col>
      <xdr:colOff>180975</xdr:colOff>
      <xdr:row>56</xdr:row>
      <xdr:rowOff>12700</xdr:rowOff>
    </xdr:to>
    <xdr:cxnSp macro="">
      <xdr:nvCxnSpPr>
        <xdr:cNvPr id="261" name="直線コネクタ 260"/>
        <xdr:cNvCxnSpPr/>
      </xdr:nvCxnSpPr>
      <xdr:spPr>
        <a:xfrm flipV="1">
          <a:off x="13893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31750</xdr:rowOff>
    </xdr:to>
    <xdr:cxnSp macro="">
      <xdr:nvCxnSpPr>
        <xdr:cNvPr id="264" name="直線コネクタ 263"/>
        <xdr:cNvCxnSpPr/>
      </xdr:nvCxnSpPr>
      <xdr:spPr>
        <a:xfrm flipV="1">
          <a:off x="13004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57802</xdr:rowOff>
    </xdr:from>
    <xdr:ext cx="762000" cy="259045"/>
    <xdr:sp macro="" textlink="">
      <xdr:nvSpPr>
        <xdr:cNvPr id="266" name="テキスト ボックス 265"/>
        <xdr:cNvSpPr txBox="1"/>
      </xdr:nvSpPr>
      <xdr:spPr>
        <a:xfrm>
          <a:off x="13512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8" name="テキスト ボックス 267"/>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4" name="楕円 273"/>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5" name="その他該当値テキスト"/>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47625</xdr:rowOff>
    </xdr:from>
    <xdr:to>
      <xdr:col>78</xdr:col>
      <xdr:colOff>120650</xdr:colOff>
      <xdr:row>56</xdr:row>
      <xdr:rowOff>149225</xdr:rowOff>
    </xdr:to>
    <xdr:sp macro="" textlink="">
      <xdr:nvSpPr>
        <xdr:cNvPr id="276" name="楕円 275"/>
        <xdr:cNvSpPr/>
      </xdr:nvSpPr>
      <xdr:spPr>
        <a:xfrm>
          <a:off x="15621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159402</xdr:rowOff>
    </xdr:from>
    <xdr:ext cx="736600" cy="259045"/>
    <xdr:sp macro="" textlink="">
      <xdr:nvSpPr>
        <xdr:cNvPr id="277" name="テキスト ボックス 276"/>
        <xdr:cNvSpPr txBox="1"/>
      </xdr:nvSpPr>
      <xdr:spPr>
        <a:xfrm>
          <a:off x="15290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114300</xdr:rowOff>
    </xdr:from>
    <xdr:to>
      <xdr:col>74</xdr:col>
      <xdr:colOff>31750</xdr:colOff>
      <xdr:row>56</xdr:row>
      <xdr:rowOff>44450</xdr:rowOff>
    </xdr:to>
    <xdr:sp macro="" textlink="">
      <xdr:nvSpPr>
        <xdr:cNvPr id="278" name="楕円 277"/>
        <xdr:cNvSpPr/>
      </xdr:nvSpPr>
      <xdr:spPr>
        <a:xfrm>
          <a:off x="14732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54627</xdr:rowOff>
    </xdr:from>
    <xdr:ext cx="762000" cy="259045"/>
    <xdr:sp macro="" textlink="">
      <xdr:nvSpPr>
        <xdr:cNvPr id="279" name="テキスト ボックス 278"/>
        <xdr:cNvSpPr txBox="1"/>
      </xdr:nvSpPr>
      <xdr:spPr>
        <a:xfrm>
          <a:off x="14401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80" name="楕円 279"/>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81" name="テキスト ボックス 280"/>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152400</xdr:rowOff>
    </xdr:from>
    <xdr:to>
      <xdr:col>65</xdr:col>
      <xdr:colOff>53975</xdr:colOff>
      <xdr:row>56</xdr:row>
      <xdr:rowOff>82550</xdr:rowOff>
    </xdr:to>
    <xdr:sp macro="" textlink="">
      <xdr:nvSpPr>
        <xdr:cNvPr id="282" name="楕円 281"/>
        <xdr:cNvSpPr/>
      </xdr:nvSpPr>
      <xdr:spPr>
        <a:xfrm>
          <a:off x="12954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92727</xdr:rowOff>
    </xdr:from>
    <xdr:ext cx="762000" cy="259045"/>
    <xdr:sp macro="" textlink="">
      <xdr:nvSpPr>
        <xdr:cNvPr id="283" name="テキスト ボックス 282"/>
        <xdr:cNvSpPr txBox="1"/>
      </xdr:nvSpPr>
      <xdr:spPr>
        <a:xfrm>
          <a:off x="12623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各種団体への運営費補助や一部事務組合に対する補助金・負担金が多額になっている。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団体等への補助については、補助金等の見直し基本方針・基準に基づき、必要性・費用対効果等の検証を進める。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37</xdr:row>
      <xdr:rowOff>107950</xdr:rowOff>
    </xdr:to>
    <xdr:cxnSp macro="">
      <xdr:nvCxnSpPr>
        <xdr:cNvPr id="315" name="直線コネクタ 314"/>
        <xdr:cNvCxnSpPr/>
      </xdr:nvCxnSpPr>
      <xdr:spPr>
        <a:xfrm>
          <a:off x="15671800" y="6443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158767</xdr:rowOff>
    </xdr:from>
    <xdr:ext cx="762000" cy="259045"/>
    <xdr:sp macro="" textlink="">
      <xdr:nvSpPr>
        <xdr:cNvPr id="316" name="補助費等平均値テキスト"/>
        <xdr:cNvSpPr txBox="1"/>
      </xdr:nvSpPr>
      <xdr:spPr>
        <a:xfrm>
          <a:off x="16598900" y="650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153670</xdr:rowOff>
    </xdr:to>
    <xdr:cxnSp macro="">
      <xdr:nvCxnSpPr>
        <xdr:cNvPr id="318" name="直線コネクタ 317"/>
        <xdr:cNvCxnSpPr/>
      </xdr:nvCxnSpPr>
      <xdr:spPr>
        <a:xfrm flipV="1">
          <a:off x="14782800" y="644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20" name="テキスト ボックス 319"/>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153670</xdr:rowOff>
    </xdr:from>
    <xdr:to>
      <xdr:col>73</xdr:col>
      <xdr:colOff>180975</xdr:colOff>
      <xdr:row>38</xdr:row>
      <xdr:rowOff>5080</xdr:rowOff>
    </xdr:to>
    <xdr:cxnSp macro="">
      <xdr:nvCxnSpPr>
        <xdr:cNvPr id="321" name="直線コネクタ 320"/>
        <xdr:cNvCxnSpPr/>
      </xdr:nvCxnSpPr>
      <xdr:spPr>
        <a:xfrm flipV="1">
          <a:off x="13893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3" name="テキスト ボックス 322"/>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5080</xdr:rowOff>
    </xdr:to>
    <xdr:cxnSp macro="">
      <xdr:nvCxnSpPr>
        <xdr:cNvPr id="324" name="直線コネクタ 323"/>
        <xdr:cNvCxnSpPr/>
      </xdr:nvCxnSpPr>
      <xdr:spPr>
        <a:xfrm>
          <a:off x="13004800" y="650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66057</xdr:rowOff>
    </xdr:from>
    <xdr:ext cx="762000" cy="259045"/>
    <xdr:sp macro="" textlink="">
      <xdr:nvSpPr>
        <xdr:cNvPr id="326" name="テキスト ボックス 325"/>
        <xdr:cNvSpPr txBox="1"/>
      </xdr:nvSpPr>
      <xdr:spPr>
        <a:xfrm>
          <a:off x="13512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8" name="テキスト ボックス 327"/>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34" name="楕円 333"/>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73677</xdr:rowOff>
    </xdr:from>
    <xdr:ext cx="762000" cy="259045"/>
    <xdr:sp macro="" textlink="">
      <xdr:nvSpPr>
        <xdr:cNvPr id="335" name="補助費等該当値テキスト"/>
        <xdr:cNvSpPr txBox="1"/>
      </xdr:nvSpPr>
      <xdr:spPr>
        <a:xfrm>
          <a:off x="16598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6" name="楕円 335"/>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37" name="テキスト ボックス 336"/>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102870</xdr:rowOff>
    </xdr:from>
    <xdr:to>
      <xdr:col>74</xdr:col>
      <xdr:colOff>31750</xdr:colOff>
      <xdr:row>38</xdr:row>
      <xdr:rowOff>33020</xdr:rowOff>
    </xdr:to>
    <xdr:sp macro="" textlink="">
      <xdr:nvSpPr>
        <xdr:cNvPr id="338" name="楕円 337"/>
        <xdr:cNvSpPr/>
      </xdr:nvSpPr>
      <xdr:spPr>
        <a:xfrm>
          <a:off x="14732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17797</xdr:rowOff>
    </xdr:from>
    <xdr:ext cx="762000" cy="259045"/>
    <xdr:sp macro="" textlink="">
      <xdr:nvSpPr>
        <xdr:cNvPr id="339" name="テキスト ボックス 338"/>
        <xdr:cNvSpPr txBox="1"/>
      </xdr:nvSpPr>
      <xdr:spPr>
        <a:xfrm>
          <a:off x="14401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125730</xdr:rowOff>
    </xdr:from>
    <xdr:to>
      <xdr:col>69</xdr:col>
      <xdr:colOff>142875</xdr:colOff>
      <xdr:row>38</xdr:row>
      <xdr:rowOff>55880</xdr:rowOff>
    </xdr:to>
    <xdr:sp macro="" textlink="">
      <xdr:nvSpPr>
        <xdr:cNvPr id="340" name="楕円 339"/>
        <xdr:cNvSpPr/>
      </xdr:nvSpPr>
      <xdr:spPr>
        <a:xfrm>
          <a:off x="13843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41" name="テキスト ボックス 340"/>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42" name="楕円 341"/>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43" name="テキスト ボックス 342"/>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き、繰上償還を実施したことにより、類似団体平均を下回っている。今後も利子償還金の抑制・縮減を図るとともに、借入額についても償還額を上回ることがないよう適正な起債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104139</xdr:rowOff>
    </xdr:to>
    <xdr:cxnSp macro="">
      <xdr:nvCxnSpPr>
        <xdr:cNvPr id="376" name="直線コネクタ 375"/>
        <xdr:cNvCxnSpPr/>
      </xdr:nvCxnSpPr>
      <xdr:spPr>
        <a:xfrm>
          <a:off x="3987800" y="13431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101616</xdr:rowOff>
    </xdr:from>
    <xdr:ext cx="762000" cy="259045"/>
    <xdr:sp macro="" textlink="">
      <xdr:nvSpPr>
        <xdr:cNvPr id="377" name="公債費平均値テキスト"/>
        <xdr:cNvSpPr txBox="1"/>
      </xdr:nvSpPr>
      <xdr:spPr>
        <a:xfrm>
          <a:off x="4914900" y="13474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111761</xdr:rowOff>
    </xdr:to>
    <xdr:cxnSp macro="">
      <xdr:nvCxnSpPr>
        <xdr:cNvPr id="379" name="直線コネクタ 378"/>
        <xdr:cNvCxnSpPr/>
      </xdr:nvCxnSpPr>
      <xdr:spPr>
        <a:xfrm flipV="1">
          <a:off x="3098800" y="13431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1" name="テキスト ボックス 380"/>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46989</xdr:rowOff>
    </xdr:to>
    <xdr:cxnSp macro="">
      <xdr:nvCxnSpPr>
        <xdr:cNvPr id="382" name="直線コネクタ 381"/>
        <xdr:cNvCxnSpPr/>
      </xdr:nvCxnSpPr>
      <xdr:spPr>
        <a:xfrm flipV="1">
          <a:off x="2209800" y="13484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4" name="テキスト ボックス 383"/>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123189</xdr:rowOff>
    </xdr:to>
    <xdr:cxnSp macro="">
      <xdr:nvCxnSpPr>
        <xdr:cNvPr id="385" name="直線コネクタ 384"/>
        <xdr:cNvCxnSpPr/>
      </xdr:nvCxnSpPr>
      <xdr:spPr>
        <a:xfrm flipV="1">
          <a:off x="1320800" y="13591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69866</xdr:rowOff>
    </xdr:from>
    <xdr:ext cx="762000" cy="259045"/>
    <xdr:sp macro="" textlink="">
      <xdr:nvSpPr>
        <xdr:cNvPr id="387" name="テキスト ボックス 386"/>
        <xdr:cNvSpPr txBox="1"/>
      </xdr:nvSpPr>
      <xdr:spPr>
        <a:xfrm>
          <a:off x="1828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77488</xdr:rowOff>
    </xdr:from>
    <xdr:ext cx="762000" cy="259045"/>
    <xdr:sp macro="" textlink="">
      <xdr:nvSpPr>
        <xdr:cNvPr id="389" name="テキスト ボックス 388"/>
        <xdr:cNvSpPr txBox="1"/>
      </xdr:nvSpPr>
      <xdr:spPr>
        <a:xfrm>
          <a:off x="939800" y="132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5" name="楕円 394"/>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69866</xdr:rowOff>
    </xdr:from>
    <xdr:ext cx="762000" cy="259045"/>
    <xdr:sp macro="" textlink="">
      <xdr:nvSpPr>
        <xdr:cNvPr id="396" name="公債費該当値テキスト"/>
        <xdr:cNvSpPr txBox="1"/>
      </xdr:nvSpPr>
      <xdr:spPr>
        <a:xfrm>
          <a:off x="49149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7" name="楕円 396"/>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98" name="テキスト ボックス 397"/>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9" name="楕円 398"/>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1288</xdr:rowOff>
    </xdr:from>
    <xdr:ext cx="762000" cy="259045"/>
    <xdr:sp macro="" textlink="">
      <xdr:nvSpPr>
        <xdr:cNvPr id="400" name="テキスト ボックス 399"/>
        <xdr:cNvSpPr txBox="1"/>
      </xdr:nvSpPr>
      <xdr:spPr>
        <a:xfrm>
          <a:off x="2717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401" name="楕円 400"/>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402" name="テキスト ボックス 401"/>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72389</xdr:rowOff>
    </xdr:from>
    <xdr:to>
      <xdr:col>6</xdr:col>
      <xdr:colOff>171450</xdr:colOff>
      <xdr:row>80</xdr:row>
      <xdr:rowOff>2539</xdr:rowOff>
    </xdr:to>
    <xdr:sp macro="" textlink="">
      <xdr:nvSpPr>
        <xdr:cNvPr id="403" name="楕円 402"/>
        <xdr:cNvSpPr/>
      </xdr:nvSpPr>
      <xdr:spPr>
        <a:xfrm>
          <a:off x="1270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158766</xdr:rowOff>
    </xdr:from>
    <xdr:ext cx="762000" cy="259045"/>
    <xdr:sp macro="" textlink="">
      <xdr:nvSpPr>
        <xdr:cNvPr id="404" name="テキスト ボックス 403"/>
        <xdr:cNvSpPr txBox="1"/>
      </xdr:nvSpPr>
      <xdr:spPr>
        <a:xfrm>
          <a:off x="939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中期財政計画に基づく適切な財政運営に努め、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今後も業務効率化による人件費の削減や内部管理経費の見直し、補助費等の適正支出に努め、財政の健全化に努める。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31750</xdr:rowOff>
    </xdr:from>
    <xdr:to>
      <xdr:col>82</xdr:col>
      <xdr:colOff>107950</xdr:colOff>
      <xdr:row>82</xdr:row>
      <xdr:rowOff>27939</xdr:rowOff>
    </xdr:to>
    <xdr:cxnSp macro="">
      <xdr:nvCxnSpPr>
        <xdr:cNvPr id="432" name="直線コネクタ 431"/>
        <xdr:cNvCxnSpPr/>
      </xdr:nvCxnSpPr>
      <xdr:spPr>
        <a:xfrm flipV="1">
          <a:off x="16510000" y="1289050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118127</xdr:rowOff>
    </xdr:from>
    <xdr:ext cx="762000" cy="259045"/>
    <xdr:sp macro="" textlink="">
      <xdr:nvSpPr>
        <xdr:cNvPr id="435" name="公債費以外最大値テキスト"/>
        <xdr:cNvSpPr txBox="1"/>
      </xdr:nvSpPr>
      <xdr:spPr>
        <a:xfrm>
          <a:off x="16598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31750</xdr:rowOff>
    </xdr:from>
    <xdr:to>
      <xdr:col>82</xdr:col>
      <xdr:colOff>196850</xdr:colOff>
      <xdr:row>75</xdr:row>
      <xdr:rowOff>31750</xdr:rowOff>
    </xdr:to>
    <xdr:cxnSp macro="">
      <xdr:nvCxnSpPr>
        <xdr:cNvPr id="436" name="直線コネクタ 435"/>
        <xdr:cNvCxnSpPr/>
      </xdr:nvCxnSpPr>
      <xdr:spPr>
        <a:xfrm>
          <a:off x="16421100" y="1289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75</xdr:row>
      <xdr:rowOff>130810</xdr:rowOff>
    </xdr:to>
    <xdr:cxnSp macro="">
      <xdr:nvCxnSpPr>
        <xdr:cNvPr id="437" name="直線コネクタ 436"/>
        <xdr:cNvCxnSpPr/>
      </xdr:nvCxnSpPr>
      <xdr:spPr>
        <a:xfrm>
          <a:off x="15671800" y="1267714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113047</xdr:rowOff>
    </xdr:from>
    <xdr:ext cx="762000" cy="259045"/>
    <xdr:sp macro="" textlink="">
      <xdr:nvSpPr>
        <xdr:cNvPr id="438" name="公債費以外平均値テキスト"/>
        <xdr:cNvSpPr txBox="1"/>
      </xdr:nvSpPr>
      <xdr:spPr>
        <a:xfrm>
          <a:off x="16598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39" name="フローチャート: 判断 438"/>
        <xdr:cNvSpPr/>
      </xdr:nvSpPr>
      <xdr:spPr>
        <a:xfrm>
          <a:off x="16459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74</xdr:row>
      <xdr:rowOff>35560</xdr:rowOff>
    </xdr:to>
    <xdr:cxnSp macro="">
      <xdr:nvCxnSpPr>
        <xdr:cNvPr id="440" name="直線コネクタ 439"/>
        <xdr:cNvCxnSpPr/>
      </xdr:nvCxnSpPr>
      <xdr:spPr>
        <a:xfrm flipV="1">
          <a:off x="14782800" y="12677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41" name="フローチャート: 判断 440"/>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42" name="テキスト ボックス 441"/>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35560</xdr:rowOff>
    </xdr:to>
    <xdr:cxnSp macro="">
      <xdr:nvCxnSpPr>
        <xdr:cNvPr id="443" name="直線コネクタ 442"/>
        <xdr:cNvCxnSpPr/>
      </xdr:nvCxnSpPr>
      <xdr:spPr>
        <a:xfrm>
          <a:off x="13893800" y="12623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4" name="フローチャート: 判断 443"/>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5" name="テキスト ボックス 444"/>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73</xdr:row>
      <xdr:rowOff>130810</xdr:rowOff>
    </xdr:to>
    <xdr:cxnSp macro="">
      <xdr:nvCxnSpPr>
        <xdr:cNvPr id="446" name="直線コネクタ 445"/>
        <xdr:cNvCxnSpPr/>
      </xdr:nvCxnSpPr>
      <xdr:spPr>
        <a:xfrm flipV="1">
          <a:off x="13004800" y="12623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7" name="フローチャート: 判断 446"/>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8" name="テキスト ボックス 447"/>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49" name="フローチャート: 判断 448"/>
        <xdr:cNvSpPr/>
      </xdr:nvSpPr>
      <xdr:spPr>
        <a:xfrm>
          <a:off x="12954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50" name="テキスト ボックス 449"/>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56" name="楕円 455"/>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160037</xdr:rowOff>
    </xdr:from>
    <xdr:ext cx="762000" cy="259045"/>
    <xdr:sp macro="" textlink="">
      <xdr:nvSpPr>
        <xdr:cNvPr id="457" name="公債費以外該当値テキスト"/>
        <xdr:cNvSpPr txBox="1"/>
      </xdr:nvSpPr>
      <xdr:spPr>
        <a:xfrm>
          <a:off x="16598900" y="1284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58" name="楕円 457"/>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59" name="テキスト ボックス 458"/>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60" name="楕円 459"/>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61" name="テキスト ボックス 460"/>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57150</xdr:rowOff>
    </xdr:from>
    <xdr:to>
      <xdr:col>69</xdr:col>
      <xdr:colOff>142875</xdr:colOff>
      <xdr:row>73</xdr:row>
      <xdr:rowOff>158750</xdr:rowOff>
    </xdr:to>
    <xdr:sp macro="" textlink="">
      <xdr:nvSpPr>
        <xdr:cNvPr id="462" name="楕円 461"/>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63" name="テキスト ボックス 462"/>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80010</xdr:rowOff>
    </xdr:from>
    <xdr:to>
      <xdr:col>65</xdr:col>
      <xdr:colOff>53975</xdr:colOff>
      <xdr:row>74</xdr:row>
      <xdr:rowOff>10160</xdr:rowOff>
    </xdr:to>
    <xdr:sp macro="" textlink="">
      <xdr:nvSpPr>
        <xdr:cNvPr id="464" name="楕円 463"/>
        <xdr:cNvSpPr/>
      </xdr:nvSpPr>
      <xdr:spPr>
        <a:xfrm>
          <a:off x="12954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20337</xdr:rowOff>
    </xdr:from>
    <xdr:ext cx="762000" cy="259045"/>
    <xdr:sp macro="" textlink="">
      <xdr:nvSpPr>
        <xdr:cNvPr id="465" name="テキスト ボックス 464"/>
        <xdr:cNvSpPr txBox="1"/>
      </xdr:nvSpPr>
      <xdr:spPr>
        <a:xfrm>
          <a:off x="12623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89719</xdr:rowOff>
    </xdr:from>
    <xdr:to>
      <xdr:col>29</xdr:col>
      <xdr:colOff>127000</xdr:colOff>
      <xdr:row>17</xdr:row>
      <xdr:rowOff>3213</xdr:rowOff>
    </xdr:to>
    <xdr:cxnSp macro="">
      <xdr:nvCxnSpPr>
        <xdr:cNvPr id="50" name="直線コネクタ 49"/>
        <xdr:cNvCxnSpPr/>
      </xdr:nvCxnSpPr>
      <xdr:spPr bwMode="auto">
        <a:xfrm flipV="1">
          <a:off x="5003800" y="2880544"/>
          <a:ext cx="647700" cy="84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42035</xdr:rowOff>
    </xdr:from>
    <xdr:ext cx="762000" cy="259045"/>
    <xdr:sp macro="" textlink="">
      <xdr:nvSpPr>
        <xdr:cNvPr id="51" name="人口1人当たり決算額の推移平均値テキスト130"/>
        <xdr:cNvSpPr txBox="1"/>
      </xdr:nvSpPr>
      <xdr:spPr>
        <a:xfrm>
          <a:off x="5740400" y="266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3213</xdr:rowOff>
    </xdr:from>
    <xdr:to>
      <xdr:col>26</xdr:col>
      <xdr:colOff>50800</xdr:colOff>
      <xdr:row>17</xdr:row>
      <xdr:rowOff>13043</xdr:rowOff>
    </xdr:to>
    <xdr:cxnSp macro="">
      <xdr:nvCxnSpPr>
        <xdr:cNvPr id="53" name="直線コネクタ 52"/>
        <xdr:cNvCxnSpPr/>
      </xdr:nvCxnSpPr>
      <xdr:spPr bwMode="auto">
        <a:xfrm flipV="1">
          <a:off x="4305300" y="2965488"/>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131303</xdr:rowOff>
    </xdr:from>
    <xdr:ext cx="736600" cy="259045"/>
    <xdr:sp macro="" textlink="">
      <xdr:nvSpPr>
        <xdr:cNvPr id="55" name="テキスト ボックス 54"/>
        <xdr:cNvSpPr txBox="1"/>
      </xdr:nvSpPr>
      <xdr:spPr>
        <a:xfrm>
          <a:off x="4622800" y="257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13043</xdr:rowOff>
    </xdr:from>
    <xdr:to>
      <xdr:col>22</xdr:col>
      <xdr:colOff>114300</xdr:colOff>
      <xdr:row>17</xdr:row>
      <xdr:rowOff>24397</xdr:rowOff>
    </xdr:to>
    <xdr:cxnSp macro="">
      <xdr:nvCxnSpPr>
        <xdr:cNvPr id="56" name="直線コネクタ 55"/>
        <xdr:cNvCxnSpPr/>
      </xdr:nvCxnSpPr>
      <xdr:spPr bwMode="auto">
        <a:xfrm flipV="1">
          <a:off x="3606800" y="2975318"/>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117130</xdr:rowOff>
    </xdr:from>
    <xdr:ext cx="762000" cy="259045"/>
    <xdr:sp macro="" textlink="">
      <xdr:nvSpPr>
        <xdr:cNvPr id="58" name="テキスト ボックス 57"/>
        <xdr:cNvSpPr txBox="1"/>
      </xdr:nvSpPr>
      <xdr:spPr>
        <a:xfrm>
          <a:off x="39243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24397</xdr:rowOff>
    </xdr:from>
    <xdr:to>
      <xdr:col>18</xdr:col>
      <xdr:colOff>177800</xdr:colOff>
      <xdr:row>17</xdr:row>
      <xdr:rowOff>54896</xdr:rowOff>
    </xdr:to>
    <xdr:cxnSp macro="">
      <xdr:nvCxnSpPr>
        <xdr:cNvPr id="59" name="直線コネクタ 58"/>
        <xdr:cNvCxnSpPr/>
      </xdr:nvCxnSpPr>
      <xdr:spPr bwMode="auto">
        <a:xfrm flipV="1">
          <a:off x="2908300" y="2986672"/>
          <a:ext cx="698500" cy="3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14717</xdr:rowOff>
    </xdr:from>
    <xdr:ext cx="762000" cy="259045"/>
    <xdr:sp macro="" textlink="">
      <xdr:nvSpPr>
        <xdr:cNvPr id="61" name="テキスト ボックス 60"/>
        <xdr:cNvSpPr txBox="1"/>
      </xdr:nvSpPr>
      <xdr:spPr>
        <a:xfrm>
          <a:off x="32258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66190</xdr:rowOff>
    </xdr:from>
    <xdr:ext cx="762000" cy="259045"/>
    <xdr:sp macro="" textlink="">
      <xdr:nvSpPr>
        <xdr:cNvPr id="63" name="テキスト ボックス 62"/>
        <xdr:cNvSpPr txBox="1"/>
      </xdr:nvSpPr>
      <xdr:spPr>
        <a:xfrm>
          <a:off x="25273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38919</xdr:rowOff>
    </xdr:from>
    <xdr:to>
      <xdr:col>29</xdr:col>
      <xdr:colOff>177800</xdr:colOff>
      <xdr:row>16</xdr:row>
      <xdr:rowOff>140519</xdr:rowOff>
    </xdr:to>
    <xdr:sp macro="" textlink="">
      <xdr:nvSpPr>
        <xdr:cNvPr id="69" name="楕円 68"/>
        <xdr:cNvSpPr/>
      </xdr:nvSpPr>
      <xdr:spPr bwMode="auto">
        <a:xfrm>
          <a:off x="5600700" y="282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10996</xdr:rowOff>
    </xdr:from>
    <xdr:ext cx="762000" cy="259045"/>
    <xdr:sp macro="" textlink="">
      <xdr:nvSpPr>
        <xdr:cNvPr id="70" name="人口1人当たり決算額の推移該当値テキスト130"/>
        <xdr:cNvSpPr txBox="1"/>
      </xdr:nvSpPr>
      <xdr:spPr>
        <a:xfrm>
          <a:off x="5740400" y="280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123863</xdr:rowOff>
    </xdr:from>
    <xdr:to>
      <xdr:col>26</xdr:col>
      <xdr:colOff>101600</xdr:colOff>
      <xdr:row>17</xdr:row>
      <xdr:rowOff>54013</xdr:rowOff>
    </xdr:to>
    <xdr:sp macro="" textlink="">
      <xdr:nvSpPr>
        <xdr:cNvPr id="71" name="楕円 70"/>
        <xdr:cNvSpPr/>
      </xdr:nvSpPr>
      <xdr:spPr bwMode="auto">
        <a:xfrm>
          <a:off x="4953000" y="2914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38790</xdr:rowOff>
    </xdr:from>
    <xdr:ext cx="736600" cy="259045"/>
    <xdr:sp macro="" textlink="">
      <xdr:nvSpPr>
        <xdr:cNvPr id="72" name="テキスト ボックス 71"/>
        <xdr:cNvSpPr txBox="1"/>
      </xdr:nvSpPr>
      <xdr:spPr>
        <a:xfrm>
          <a:off x="4622800" y="300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133693</xdr:rowOff>
    </xdr:from>
    <xdr:to>
      <xdr:col>22</xdr:col>
      <xdr:colOff>165100</xdr:colOff>
      <xdr:row>17</xdr:row>
      <xdr:rowOff>63843</xdr:rowOff>
    </xdr:to>
    <xdr:sp macro="" textlink="">
      <xdr:nvSpPr>
        <xdr:cNvPr id="73" name="楕円 72"/>
        <xdr:cNvSpPr/>
      </xdr:nvSpPr>
      <xdr:spPr bwMode="auto">
        <a:xfrm>
          <a:off x="4254500" y="292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48620</xdr:rowOff>
    </xdr:from>
    <xdr:ext cx="762000" cy="259045"/>
    <xdr:sp macro="" textlink="">
      <xdr:nvSpPr>
        <xdr:cNvPr id="74" name="テキスト ボックス 73"/>
        <xdr:cNvSpPr txBox="1"/>
      </xdr:nvSpPr>
      <xdr:spPr>
        <a:xfrm>
          <a:off x="3924300" y="301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145047</xdr:rowOff>
    </xdr:from>
    <xdr:to>
      <xdr:col>19</xdr:col>
      <xdr:colOff>38100</xdr:colOff>
      <xdr:row>17</xdr:row>
      <xdr:rowOff>75197</xdr:rowOff>
    </xdr:to>
    <xdr:sp macro="" textlink="">
      <xdr:nvSpPr>
        <xdr:cNvPr id="75" name="楕円 74"/>
        <xdr:cNvSpPr/>
      </xdr:nvSpPr>
      <xdr:spPr bwMode="auto">
        <a:xfrm>
          <a:off x="3556000" y="2935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59974</xdr:rowOff>
    </xdr:from>
    <xdr:ext cx="762000" cy="259045"/>
    <xdr:sp macro="" textlink="">
      <xdr:nvSpPr>
        <xdr:cNvPr id="76" name="テキスト ボックス 75"/>
        <xdr:cNvSpPr txBox="1"/>
      </xdr:nvSpPr>
      <xdr:spPr>
        <a:xfrm>
          <a:off x="3225800" y="30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4096</xdr:rowOff>
    </xdr:from>
    <xdr:to>
      <xdr:col>15</xdr:col>
      <xdr:colOff>101600</xdr:colOff>
      <xdr:row>17</xdr:row>
      <xdr:rowOff>105696</xdr:rowOff>
    </xdr:to>
    <xdr:sp macro="" textlink="">
      <xdr:nvSpPr>
        <xdr:cNvPr id="77" name="楕円 76"/>
        <xdr:cNvSpPr/>
      </xdr:nvSpPr>
      <xdr:spPr bwMode="auto">
        <a:xfrm>
          <a:off x="2857500" y="296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90473</xdr:rowOff>
    </xdr:from>
    <xdr:ext cx="762000" cy="259045"/>
    <xdr:sp macro="" textlink="">
      <xdr:nvSpPr>
        <xdr:cNvPr id="78" name="テキスト ボックス 77"/>
        <xdr:cNvSpPr txBox="1"/>
      </xdr:nvSpPr>
      <xdr:spPr>
        <a:xfrm>
          <a:off x="2527300" y="305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170159</xdr:rowOff>
    </xdr:from>
    <xdr:to>
      <xdr:col>29</xdr:col>
      <xdr:colOff>127000</xdr:colOff>
      <xdr:row>37</xdr:row>
      <xdr:rowOff>185521</xdr:rowOff>
    </xdr:to>
    <xdr:cxnSp macro="">
      <xdr:nvCxnSpPr>
        <xdr:cNvPr id="110" name="直線コネクタ 109"/>
        <xdr:cNvCxnSpPr/>
      </xdr:nvCxnSpPr>
      <xdr:spPr bwMode="auto">
        <a:xfrm>
          <a:off x="5003800" y="7294859"/>
          <a:ext cx="647700" cy="1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148986</xdr:rowOff>
    </xdr:from>
    <xdr:ext cx="762000" cy="259045"/>
    <xdr:sp macro="" textlink="">
      <xdr:nvSpPr>
        <xdr:cNvPr id="111" name="人口1人当たり決算額の推移平均値テキスト445"/>
        <xdr:cNvSpPr txBox="1"/>
      </xdr:nvSpPr>
      <xdr:spPr>
        <a:xfrm>
          <a:off x="5740400" y="675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150203</xdr:rowOff>
    </xdr:from>
    <xdr:to>
      <xdr:col>26</xdr:col>
      <xdr:colOff>50800</xdr:colOff>
      <xdr:row>37</xdr:row>
      <xdr:rowOff>170159</xdr:rowOff>
    </xdr:to>
    <xdr:cxnSp macro="">
      <xdr:nvCxnSpPr>
        <xdr:cNvPr id="113" name="直線コネクタ 112"/>
        <xdr:cNvCxnSpPr/>
      </xdr:nvCxnSpPr>
      <xdr:spPr bwMode="auto">
        <a:xfrm>
          <a:off x="4305300" y="7274903"/>
          <a:ext cx="698500" cy="19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68442</xdr:rowOff>
    </xdr:from>
    <xdr:ext cx="736600" cy="259045"/>
    <xdr:sp macro="" textlink="">
      <xdr:nvSpPr>
        <xdr:cNvPr id="115" name="テキスト ボックス 114"/>
        <xdr:cNvSpPr txBox="1"/>
      </xdr:nvSpPr>
      <xdr:spPr>
        <a:xfrm>
          <a:off x="4622800" y="667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35011</xdr:rowOff>
    </xdr:from>
    <xdr:to>
      <xdr:col>22</xdr:col>
      <xdr:colOff>114300</xdr:colOff>
      <xdr:row>37</xdr:row>
      <xdr:rowOff>150203</xdr:rowOff>
    </xdr:to>
    <xdr:cxnSp macro="">
      <xdr:nvCxnSpPr>
        <xdr:cNvPr id="116" name="直線コネクタ 115"/>
        <xdr:cNvCxnSpPr/>
      </xdr:nvCxnSpPr>
      <xdr:spPr bwMode="auto">
        <a:xfrm>
          <a:off x="3606800" y="7159711"/>
          <a:ext cx="698500" cy="115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43022</xdr:rowOff>
    </xdr:from>
    <xdr:ext cx="762000" cy="259045"/>
    <xdr:sp macro="" textlink="">
      <xdr:nvSpPr>
        <xdr:cNvPr id="118" name="テキスト ボックス 117"/>
        <xdr:cNvSpPr txBox="1"/>
      </xdr:nvSpPr>
      <xdr:spPr>
        <a:xfrm>
          <a:off x="3924300" y="66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82721</xdr:rowOff>
    </xdr:from>
    <xdr:to>
      <xdr:col>18</xdr:col>
      <xdr:colOff>177800</xdr:colOff>
      <xdr:row>37</xdr:row>
      <xdr:rowOff>35011</xdr:rowOff>
    </xdr:to>
    <xdr:cxnSp macro="">
      <xdr:nvCxnSpPr>
        <xdr:cNvPr id="119" name="直線コネクタ 118"/>
        <xdr:cNvCxnSpPr/>
      </xdr:nvCxnSpPr>
      <xdr:spPr bwMode="auto">
        <a:xfrm>
          <a:off x="2908300" y="7035971"/>
          <a:ext cx="698500" cy="123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134721</xdr:rowOff>
    </xdr:from>
    <xdr:to>
      <xdr:col>29</xdr:col>
      <xdr:colOff>177800</xdr:colOff>
      <xdr:row>37</xdr:row>
      <xdr:rowOff>236321</xdr:rowOff>
    </xdr:to>
    <xdr:sp macro="" textlink="">
      <xdr:nvSpPr>
        <xdr:cNvPr id="129" name="楕円 128"/>
        <xdr:cNvSpPr/>
      </xdr:nvSpPr>
      <xdr:spPr bwMode="auto">
        <a:xfrm>
          <a:off x="5600700" y="725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106798</xdr:rowOff>
    </xdr:from>
    <xdr:ext cx="762000" cy="259045"/>
    <xdr:sp macro="" textlink="">
      <xdr:nvSpPr>
        <xdr:cNvPr id="130" name="人口1人当たり決算額の推移該当値テキスト445"/>
        <xdr:cNvSpPr txBox="1"/>
      </xdr:nvSpPr>
      <xdr:spPr>
        <a:xfrm>
          <a:off x="5740400" y="723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119359</xdr:rowOff>
    </xdr:from>
    <xdr:to>
      <xdr:col>26</xdr:col>
      <xdr:colOff>101600</xdr:colOff>
      <xdr:row>37</xdr:row>
      <xdr:rowOff>220959</xdr:rowOff>
    </xdr:to>
    <xdr:sp macro="" textlink="">
      <xdr:nvSpPr>
        <xdr:cNvPr id="131" name="楕円 130"/>
        <xdr:cNvSpPr/>
      </xdr:nvSpPr>
      <xdr:spPr bwMode="auto">
        <a:xfrm>
          <a:off x="4953000" y="724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205736</xdr:rowOff>
    </xdr:from>
    <xdr:ext cx="736600" cy="259045"/>
    <xdr:sp macro="" textlink="">
      <xdr:nvSpPr>
        <xdr:cNvPr id="132" name="テキスト ボックス 131"/>
        <xdr:cNvSpPr txBox="1"/>
      </xdr:nvSpPr>
      <xdr:spPr>
        <a:xfrm>
          <a:off x="4622800" y="733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99403</xdr:rowOff>
    </xdr:from>
    <xdr:to>
      <xdr:col>22</xdr:col>
      <xdr:colOff>165100</xdr:colOff>
      <xdr:row>37</xdr:row>
      <xdr:rowOff>201003</xdr:rowOff>
    </xdr:to>
    <xdr:sp macro="" textlink="">
      <xdr:nvSpPr>
        <xdr:cNvPr id="133" name="楕円 132"/>
        <xdr:cNvSpPr/>
      </xdr:nvSpPr>
      <xdr:spPr bwMode="auto">
        <a:xfrm>
          <a:off x="4254500" y="722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185780</xdr:rowOff>
    </xdr:from>
    <xdr:ext cx="762000" cy="259045"/>
    <xdr:sp macro="" textlink="">
      <xdr:nvSpPr>
        <xdr:cNvPr id="134" name="テキスト ボックス 133"/>
        <xdr:cNvSpPr txBox="1"/>
      </xdr:nvSpPr>
      <xdr:spPr>
        <a:xfrm>
          <a:off x="3924300" y="731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155661</xdr:rowOff>
    </xdr:from>
    <xdr:to>
      <xdr:col>19</xdr:col>
      <xdr:colOff>38100</xdr:colOff>
      <xdr:row>37</xdr:row>
      <xdr:rowOff>85811</xdr:rowOff>
    </xdr:to>
    <xdr:sp macro="" textlink="">
      <xdr:nvSpPr>
        <xdr:cNvPr id="135" name="楕円 134"/>
        <xdr:cNvSpPr/>
      </xdr:nvSpPr>
      <xdr:spPr bwMode="auto">
        <a:xfrm>
          <a:off x="3556000" y="710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70588</xdr:rowOff>
    </xdr:from>
    <xdr:ext cx="762000" cy="259045"/>
    <xdr:sp macro="" textlink="">
      <xdr:nvSpPr>
        <xdr:cNvPr id="136" name="テキスト ボックス 135"/>
        <xdr:cNvSpPr txBox="1"/>
      </xdr:nvSpPr>
      <xdr:spPr>
        <a:xfrm>
          <a:off x="3225800" y="719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31921</xdr:rowOff>
    </xdr:from>
    <xdr:to>
      <xdr:col>15</xdr:col>
      <xdr:colOff>101600</xdr:colOff>
      <xdr:row>36</xdr:row>
      <xdr:rowOff>133521</xdr:rowOff>
    </xdr:to>
    <xdr:sp macro="" textlink="">
      <xdr:nvSpPr>
        <xdr:cNvPr id="137" name="楕円 136"/>
        <xdr:cNvSpPr/>
      </xdr:nvSpPr>
      <xdr:spPr bwMode="auto">
        <a:xfrm>
          <a:off x="2857500" y="698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118298</xdr:rowOff>
    </xdr:from>
    <xdr:ext cx="762000" cy="259045"/>
    <xdr:sp macro="" textlink="">
      <xdr:nvSpPr>
        <xdr:cNvPr id="138" name="テキスト ボックス 137"/>
        <xdr:cNvSpPr txBox="1"/>
      </xdr:nvSpPr>
      <xdr:spPr>
        <a:xfrm>
          <a:off x="2527300" y="707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108088</xdr:rowOff>
    </xdr:from>
    <xdr:to>
      <xdr:col>24</xdr:col>
      <xdr:colOff>63500</xdr:colOff>
      <xdr:row>35</xdr:row>
      <xdr:rowOff>154347</xdr:rowOff>
    </xdr:to>
    <xdr:cxnSp macro="">
      <xdr:nvCxnSpPr>
        <xdr:cNvPr id="63" name="直線コネクタ 62"/>
        <xdr:cNvCxnSpPr/>
      </xdr:nvCxnSpPr>
      <xdr:spPr>
        <a:xfrm flipV="1">
          <a:off x="3797300" y="6108838"/>
          <a:ext cx="8382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64898</xdr:rowOff>
    </xdr:from>
    <xdr:ext cx="534377" cy="259045"/>
    <xdr:sp macro="" textlink="">
      <xdr:nvSpPr>
        <xdr:cNvPr id="64" name="人件費平均値テキスト"/>
        <xdr:cNvSpPr txBox="1"/>
      </xdr:nvSpPr>
      <xdr:spPr>
        <a:xfrm>
          <a:off x="4686300" y="589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149905</xdr:rowOff>
    </xdr:from>
    <xdr:to>
      <xdr:col>19</xdr:col>
      <xdr:colOff>177800</xdr:colOff>
      <xdr:row>35</xdr:row>
      <xdr:rowOff>154347</xdr:rowOff>
    </xdr:to>
    <xdr:cxnSp macro="">
      <xdr:nvCxnSpPr>
        <xdr:cNvPr id="66" name="直線コネクタ 65"/>
        <xdr:cNvCxnSpPr/>
      </xdr:nvCxnSpPr>
      <xdr:spPr>
        <a:xfrm>
          <a:off x="2908300" y="6150655"/>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142088</xdr:rowOff>
    </xdr:from>
    <xdr:ext cx="534377" cy="259045"/>
    <xdr:sp macro="" textlink="">
      <xdr:nvSpPr>
        <xdr:cNvPr id="68" name="テキスト ボックス 67"/>
        <xdr:cNvSpPr txBox="1"/>
      </xdr:nvSpPr>
      <xdr:spPr>
        <a:xfrm>
          <a:off x="3530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149905</xdr:rowOff>
    </xdr:from>
    <xdr:to>
      <xdr:col>15</xdr:col>
      <xdr:colOff>50800</xdr:colOff>
      <xdr:row>35</xdr:row>
      <xdr:rowOff>159000</xdr:rowOff>
    </xdr:to>
    <xdr:cxnSp macro="">
      <xdr:nvCxnSpPr>
        <xdr:cNvPr id="69" name="直線コネクタ 68"/>
        <xdr:cNvCxnSpPr/>
      </xdr:nvCxnSpPr>
      <xdr:spPr>
        <a:xfrm flipV="1">
          <a:off x="2019300" y="6150655"/>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138022</xdr:rowOff>
    </xdr:from>
    <xdr:ext cx="534377" cy="259045"/>
    <xdr:sp macro="" textlink="">
      <xdr:nvSpPr>
        <xdr:cNvPr id="71" name="テキスト ボックス 70"/>
        <xdr:cNvSpPr txBox="1"/>
      </xdr:nvSpPr>
      <xdr:spPr>
        <a:xfrm>
          <a:off x="2641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81505</xdr:rowOff>
    </xdr:from>
    <xdr:to>
      <xdr:col>10</xdr:col>
      <xdr:colOff>114300</xdr:colOff>
      <xdr:row>35</xdr:row>
      <xdr:rowOff>159000</xdr:rowOff>
    </xdr:to>
    <xdr:cxnSp macro="">
      <xdr:nvCxnSpPr>
        <xdr:cNvPr id="72" name="直線コネクタ 71"/>
        <xdr:cNvCxnSpPr/>
      </xdr:nvCxnSpPr>
      <xdr:spPr>
        <a:xfrm>
          <a:off x="1130300" y="6082255"/>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13941</xdr:rowOff>
    </xdr:from>
    <xdr:ext cx="534377" cy="259045"/>
    <xdr:sp macro="" textlink="">
      <xdr:nvSpPr>
        <xdr:cNvPr id="74" name="テキスト ボックス 73"/>
        <xdr:cNvSpPr txBox="1"/>
      </xdr:nvSpPr>
      <xdr:spPr>
        <a:xfrm>
          <a:off x="1752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6111</xdr:rowOff>
    </xdr:from>
    <xdr:ext cx="534377" cy="259045"/>
    <xdr:sp macro="" textlink="">
      <xdr:nvSpPr>
        <xdr:cNvPr id="76" name="テキスト ボックス 75"/>
        <xdr:cNvSpPr txBox="1"/>
      </xdr:nvSpPr>
      <xdr:spPr>
        <a:xfrm>
          <a:off x="863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57288</xdr:rowOff>
    </xdr:from>
    <xdr:to>
      <xdr:col>24</xdr:col>
      <xdr:colOff>114300</xdr:colOff>
      <xdr:row>35</xdr:row>
      <xdr:rowOff>158888</xdr:rowOff>
    </xdr:to>
    <xdr:sp macro="" textlink="">
      <xdr:nvSpPr>
        <xdr:cNvPr id="82" name="楕円 81"/>
        <xdr:cNvSpPr/>
      </xdr:nvSpPr>
      <xdr:spPr>
        <a:xfrm>
          <a:off x="4584700" y="60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35715</xdr:rowOff>
    </xdr:from>
    <xdr:ext cx="534377" cy="259045"/>
    <xdr:sp macro="" textlink="">
      <xdr:nvSpPr>
        <xdr:cNvPr id="83" name="人件費該当値テキスト"/>
        <xdr:cNvSpPr txBox="1"/>
      </xdr:nvSpPr>
      <xdr:spPr>
        <a:xfrm>
          <a:off x="4686300" y="60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103547</xdr:rowOff>
    </xdr:from>
    <xdr:to>
      <xdr:col>20</xdr:col>
      <xdr:colOff>38100</xdr:colOff>
      <xdr:row>36</xdr:row>
      <xdr:rowOff>33697</xdr:rowOff>
    </xdr:to>
    <xdr:sp macro="" textlink="">
      <xdr:nvSpPr>
        <xdr:cNvPr id="84" name="楕円 83"/>
        <xdr:cNvSpPr/>
      </xdr:nvSpPr>
      <xdr:spPr>
        <a:xfrm>
          <a:off x="3746500" y="61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24824</xdr:rowOff>
    </xdr:from>
    <xdr:ext cx="534377" cy="259045"/>
    <xdr:sp macro="" textlink="">
      <xdr:nvSpPr>
        <xdr:cNvPr id="85" name="テキスト ボックス 84"/>
        <xdr:cNvSpPr txBox="1"/>
      </xdr:nvSpPr>
      <xdr:spPr>
        <a:xfrm>
          <a:off x="3530111" y="619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99105</xdr:rowOff>
    </xdr:from>
    <xdr:to>
      <xdr:col>15</xdr:col>
      <xdr:colOff>101600</xdr:colOff>
      <xdr:row>36</xdr:row>
      <xdr:rowOff>29255</xdr:rowOff>
    </xdr:to>
    <xdr:sp macro="" textlink="">
      <xdr:nvSpPr>
        <xdr:cNvPr id="86" name="楕円 85"/>
        <xdr:cNvSpPr/>
      </xdr:nvSpPr>
      <xdr:spPr>
        <a:xfrm>
          <a:off x="2857500" y="60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20382</xdr:rowOff>
    </xdr:from>
    <xdr:ext cx="534377" cy="259045"/>
    <xdr:sp macro="" textlink="">
      <xdr:nvSpPr>
        <xdr:cNvPr id="87" name="テキスト ボックス 86"/>
        <xdr:cNvSpPr txBox="1"/>
      </xdr:nvSpPr>
      <xdr:spPr>
        <a:xfrm>
          <a:off x="2641111" y="61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108200</xdr:rowOff>
    </xdr:from>
    <xdr:to>
      <xdr:col>10</xdr:col>
      <xdr:colOff>165100</xdr:colOff>
      <xdr:row>36</xdr:row>
      <xdr:rowOff>38350</xdr:rowOff>
    </xdr:to>
    <xdr:sp macro="" textlink="">
      <xdr:nvSpPr>
        <xdr:cNvPr id="88" name="楕円 87"/>
        <xdr:cNvSpPr/>
      </xdr:nvSpPr>
      <xdr:spPr>
        <a:xfrm>
          <a:off x="1968500" y="61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29477</xdr:rowOff>
    </xdr:from>
    <xdr:ext cx="534377" cy="259045"/>
    <xdr:sp macro="" textlink="">
      <xdr:nvSpPr>
        <xdr:cNvPr id="89" name="テキスト ボックス 88"/>
        <xdr:cNvSpPr txBox="1"/>
      </xdr:nvSpPr>
      <xdr:spPr>
        <a:xfrm>
          <a:off x="1752111" y="620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30705</xdr:rowOff>
    </xdr:from>
    <xdr:to>
      <xdr:col>6</xdr:col>
      <xdr:colOff>38100</xdr:colOff>
      <xdr:row>35</xdr:row>
      <xdr:rowOff>132305</xdr:rowOff>
    </xdr:to>
    <xdr:sp macro="" textlink="">
      <xdr:nvSpPr>
        <xdr:cNvPr id="90" name="楕円 89"/>
        <xdr:cNvSpPr/>
      </xdr:nvSpPr>
      <xdr:spPr>
        <a:xfrm>
          <a:off x="1079500" y="60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148832</xdr:rowOff>
    </xdr:from>
    <xdr:ext cx="534377" cy="259045"/>
    <xdr:sp macro="" textlink="">
      <xdr:nvSpPr>
        <xdr:cNvPr id="91" name="テキスト ボックス 90"/>
        <xdr:cNvSpPr txBox="1"/>
      </xdr:nvSpPr>
      <xdr:spPr>
        <a:xfrm>
          <a:off x="863111" y="580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124511</xdr:rowOff>
    </xdr:from>
    <xdr:to>
      <xdr:col>24</xdr:col>
      <xdr:colOff>62865</xdr:colOff>
      <xdr:row>58</xdr:row>
      <xdr:rowOff>34874</xdr:rowOff>
    </xdr:to>
    <xdr:cxnSp macro="">
      <xdr:nvCxnSpPr>
        <xdr:cNvPr id="116" name="直線コネクタ 115"/>
        <xdr:cNvCxnSpPr/>
      </xdr:nvCxnSpPr>
      <xdr:spPr>
        <a:xfrm flipV="1">
          <a:off x="4633595" y="8697011"/>
          <a:ext cx="1270" cy="12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38701</xdr:rowOff>
    </xdr:from>
    <xdr:ext cx="534377" cy="259045"/>
    <xdr:sp macro="" textlink="">
      <xdr:nvSpPr>
        <xdr:cNvPr id="117" name="物件費最小値テキスト"/>
        <xdr:cNvSpPr txBox="1"/>
      </xdr:nvSpPr>
      <xdr:spPr>
        <a:xfrm>
          <a:off x="4686300"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34874</xdr:rowOff>
    </xdr:from>
    <xdr:to>
      <xdr:col>24</xdr:col>
      <xdr:colOff>152400</xdr:colOff>
      <xdr:row>58</xdr:row>
      <xdr:rowOff>34874</xdr:rowOff>
    </xdr:to>
    <xdr:cxnSp macro="">
      <xdr:nvCxnSpPr>
        <xdr:cNvPr id="118" name="直線コネクタ 117"/>
        <xdr:cNvCxnSpPr/>
      </xdr:nvCxnSpPr>
      <xdr:spPr>
        <a:xfrm>
          <a:off x="4546600" y="997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71188</xdr:rowOff>
    </xdr:from>
    <xdr:ext cx="599010" cy="259045"/>
    <xdr:sp macro="" textlink="">
      <xdr:nvSpPr>
        <xdr:cNvPr id="119" name="物件費最大値テキスト"/>
        <xdr:cNvSpPr txBox="1"/>
      </xdr:nvSpPr>
      <xdr:spPr>
        <a:xfrm>
          <a:off x="4686300" y="847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124511</xdr:rowOff>
    </xdr:from>
    <xdr:to>
      <xdr:col>24</xdr:col>
      <xdr:colOff>152400</xdr:colOff>
      <xdr:row>50</xdr:row>
      <xdr:rowOff>124511</xdr:rowOff>
    </xdr:to>
    <xdr:cxnSp macro="">
      <xdr:nvCxnSpPr>
        <xdr:cNvPr id="120" name="直線コネクタ 119"/>
        <xdr:cNvCxnSpPr/>
      </xdr:nvCxnSpPr>
      <xdr:spPr>
        <a:xfrm>
          <a:off x="4546600" y="869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91287</xdr:rowOff>
    </xdr:from>
    <xdr:to>
      <xdr:col>24</xdr:col>
      <xdr:colOff>63500</xdr:colOff>
      <xdr:row>57</xdr:row>
      <xdr:rowOff>95910</xdr:rowOff>
    </xdr:to>
    <xdr:cxnSp macro="">
      <xdr:nvCxnSpPr>
        <xdr:cNvPr id="121" name="直線コネクタ 120"/>
        <xdr:cNvCxnSpPr/>
      </xdr:nvCxnSpPr>
      <xdr:spPr>
        <a:xfrm flipV="1">
          <a:off x="3797300" y="9863937"/>
          <a:ext cx="8382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152734</xdr:rowOff>
    </xdr:from>
    <xdr:ext cx="534377" cy="259045"/>
    <xdr:sp macro="" textlink="">
      <xdr:nvSpPr>
        <xdr:cNvPr id="122" name="物件費平均値テキスト"/>
        <xdr:cNvSpPr txBox="1"/>
      </xdr:nvSpPr>
      <xdr:spPr>
        <a:xfrm>
          <a:off x="4686300" y="9411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129857</xdr:rowOff>
    </xdr:from>
    <xdr:to>
      <xdr:col>24</xdr:col>
      <xdr:colOff>114300</xdr:colOff>
      <xdr:row>56</xdr:row>
      <xdr:rowOff>60007</xdr:rowOff>
    </xdr:to>
    <xdr:sp macro="" textlink="">
      <xdr:nvSpPr>
        <xdr:cNvPr id="123" name="フローチャート: 判断 122"/>
        <xdr:cNvSpPr/>
      </xdr:nvSpPr>
      <xdr:spPr>
        <a:xfrm>
          <a:off x="4584700" y="95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95910</xdr:rowOff>
    </xdr:from>
    <xdr:to>
      <xdr:col>19</xdr:col>
      <xdr:colOff>177800</xdr:colOff>
      <xdr:row>57</xdr:row>
      <xdr:rowOff>96444</xdr:rowOff>
    </xdr:to>
    <xdr:cxnSp macro="">
      <xdr:nvCxnSpPr>
        <xdr:cNvPr id="124" name="直線コネクタ 123"/>
        <xdr:cNvCxnSpPr/>
      </xdr:nvCxnSpPr>
      <xdr:spPr>
        <a:xfrm flipV="1">
          <a:off x="2908300" y="986856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124816</xdr:rowOff>
    </xdr:from>
    <xdr:to>
      <xdr:col>20</xdr:col>
      <xdr:colOff>38100</xdr:colOff>
      <xdr:row>56</xdr:row>
      <xdr:rowOff>54966</xdr:rowOff>
    </xdr:to>
    <xdr:sp macro="" textlink="">
      <xdr:nvSpPr>
        <xdr:cNvPr id="125" name="フローチャート: 判断 124"/>
        <xdr:cNvSpPr/>
      </xdr:nvSpPr>
      <xdr:spPr>
        <a:xfrm>
          <a:off x="3746500" y="95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71493</xdr:rowOff>
    </xdr:from>
    <xdr:ext cx="534377" cy="259045"/>
    <xdr:sp macro="" textlink="">
      <xdr:nvSpPr>
        <xdr:cNvPr id="126" name="テキスト ボックス 125"/>
        <xdr:cNvSpPr txBox="1"/>
      </xdr:nvSpPr>
      <xdr:spPr>
        <a:xfrm>
          <a:off x="3530111" y="932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96444</xdr:rowOff>
    </xdr:from>
    <xdr:to>
      <xdr:col>15</xdr:col>
      <xdr:colOff>50800</xdr:colOff>
      <xdr:row>57</xdr:row>
      <xdr:rowOff>132372</xdr:rowOff>
    </xdr:to>
    <xdr:cxnSp macro="">
      <xdr:nvCxnSpPr>
        <xdr:cNvPr id="127" name="直線コネクタ 126"/>
        <xdr:cNvCxnSpPr/>
      </xdr:nvCxnSpPr>
      <xdr:spPr>
        <a:xfrm flipV="1">
          <a:off x="2019300" y="9869094"/>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8" name="フローチャート: 判断 127"/>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113275</xdr:rowOff>
    </xdr:from>
    <xdr:ext cx="534377" cy="259045"/>
    <xdr:sp macro="" textlink="">
      <xdr:nvSpPr>
        <xdr:cNvPr id="129" name="テキスト ボックス 128"/>
        <xdr:cNvSpPr txBox="1"/>
      </xdr:nvSpPr>
      <xdr:spPr>
        <a:xfrm>
          <a:off x="2641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122542</xdr:rowOff>
    </xdr:from>
    <xdr:to>
      <xdr:col>10</xdr:col>
      <xdr:colOff>114300</xdr:colOff>
      <xdr:row>57</xdr:row>
      <xdr:rowOff>132372</xdr:rowOff>
    </xdr:to>
    <xdr:cxnSp macro="">
      <xdr:nvCxnSpPr>
        <xdr:cNvPr id="130" name="直線コネクタ 129"/>
        <xdr:cNvCxnSpPr/>
      </xdr:nvCxnSpPr>
      <xdr:spPr>
        <a:xfrm>
          <a:off x="1130300" y="9895192"/>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31" name="フローチャート: 判断 130"/>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111383</xdr:rowOff>
    </xdr:from>
    <xdr:ext cx="534377" cy="259045"/>
    <xdr:sp macro="" textlink="">
      <xdr:nvSpPr>
        <xdr:cNvPr id="132" name="テキスト ボックス 131"/>
        <xdr:cNvSpPr txBox="1"/>
      </xdr:nvSpPr>
      <xdr:spPr>
        <a:xfrm>
          <a:off x="1752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3" name="フローチャート: 判断 132"/>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118419</xdr:rowOff>
    </xdr:from>
    <xdr:ext cx="534377" cy="259045"/>
    <xdr:sp macro="" textlink="">
      <xdr:nvSpPr>
        <xdr:cNvPr id="134" name="テキスト ボックス 133"/>
        <xdr:cNvSpPr txBox="1"/>
      </xdr:nvSpPr>
      <xdr:spPr>
        <a:xfrm>
          <a:off x="863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40487</xdr:rowOff>
    </xdr:from>
    <xdr:to>
      <xdr:col>24</xdr:col>
      <xdr:colOff>114300</xdr:colOff>
      <xdr:row>57</xdr:row>
      <xdr:rowOff>142087</xdr:rowOff>
    </xdr:to>
    <xdr:sp macro="" textlink="">
      <xdr:nvSpPr>
        <xdr:cNvPr id="140" name="楕円 139"/>
        <xdr:cNvSpPr/>
      </xdr:nvSpPr>
      <xdr:spPr>
        <a:xfrm>
          <a:off x="4584700" y="98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126864</xdr:rowOff>
    </xdr:from>
    <xdr:ext cx="534377" cy="259045"/>
    <xdr:sp macro="" textlink="">
      <xdr:nvSpPr>
        <xdr:cNvPr id="141" name="物件費該当値テキスト"/>
        <xdr:cNvSpPr txBox="1"/>
      </xdr:nvSpPr>
      <xdr:spPr>
        <a:xfrm>
          <a:off x="4686300" y="972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45110</xdr:rowOff>
    </xdr:from>
    <xdr:to>
      <xdr:col>20</xdr:col>
      <xdr:colOff>38100</xdr:colOff>
      <xdr:row>57</xdr:row>
      <xdr:rowOff>146710</xdr:rowOff>
    </xdr:to>
    <xdr:sp macro="" textlink="">
      <xdr:nvSpPr>
        <xdr:cNvPr id="142" name="楕円 141"/>
        <xdr:cNvSpPr/>
      </xdr:nvSpPr>
      <xdr:spPr>
        <a:xfrm>
          <a:off x="3746500" y="98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137837</xdr:rowOff>
    </xdr:from>
    <xdr:ext cx="534377" cy="259045"/>
    <xdr:sp macro="" textlink="">
      <xdr:nvSpPr>
        <xdr:cNvPr id="143" name="テキスト ボックス 142"/>
        <xdr:cNvSpPr txBox="1"/>
      </xdr:nvSpPr>
      <xdr:spPr>
        <a:xfrm>
          <a:off x="3530111" y="99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45644</xdr:rowOff>
    </xdr:from>
    <xdr:to>
      <xdr:col>15</xdr:col>
      <xdr:colOff>101600</xdr:colOff>
      <xdr:row>57</xdr:row>
      <xdr:rowOff>147244</xdr:rowOff>
    </xdr:to>
    <xdr:sp macro="" textlink="">
      <xdr:nvSpPr>
        <xdr:cNvPr id="144" name="楕円 143"/>
        <xdr:cNvSpPr/>
      </xdr:nvSpPr>
      <xdr:spPr>
        <a:xfrm>
          <a:off x="2857500" y="98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138371</xdr:rowOff>
    </xdr:from>
    <xdr:ext cx="534377" cy="259045"/>
    <xdr:sp macro="" textlink="">
      <xdr:nvSpPr>
        <xdr:cNvPr id="145" name="テキスト ボックス 144"/>
        <xdr:cNvSpPr txBox="1"/>
      </xdr:nvSpPr>
      <xdr:spPr>
        <a:xfrm>
          <a:off x="2641111" y="99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81572</xdr:rowOff>
    </xdr:from>
    <xdr:to>
      <xdr:col>10</xdr:col>
      <xdr:colOff>165100</xdr:colOff>
      <xdr:row>58</xdr:row>
      <xdr:rowOff>11722</xdr:rowOff>
    </xdr:to>
    <xdr:sp macro="" textlink="">
      <xdr:nvSpPr>
        <xdr:cNvPr id="146" name="楕円 145"/>
        <xdr:cNvSpPr/>
      </xdr:nvSpPr>
      <xdr:spPr>
        <a:xfrm>
          <a:off x="1968500" y="98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2849</xdr:rowOff>
    </xdr:from>
    <xdr:ext cx="534377" cy="259045"/>
    <xdr:sp macro="" textlink="">
      <xdr:nvSpPr>
        <xdr:cNvPr id="147" name="テキスト ボックス 146"/>
        <xdr:cNvSpPr txBox="1"/>
      </xdr:nvSpPr>
      <xdr:spPr>
        <a:xfrm>
          <a:off x="1752111" y="99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71742</xdr:rowOff>
    </xdr:from>
    <xdr:to>
      <xdr:col>6</xdr:col>
      <xdr:colOff>38100</xdr:colOff>
      <xdr:row>58</xdr:row>
      <xdr:rowOff>1892</xdr:rowOff>
    </xdr:to>
    <xdr:sp macro="" textlink="">
      <xdr:nvSpPr>
        <xdr:cNvPr id="148" name="楕円 147"/>
        <xdr:cNvSpPr/>
      </xdr:nvSpPr>
      <xdr:spPr>
        <a:xfrm>
          <a:off x="1079500" y="98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164469</xdr:rowOff>
    </xdr:from>
    <xdr:ext cx="534377" cy="259045"/>
    <xdr:sp macro="" textlink="">
      <xdr:nvSpPr>
        <xdr:cNvPr id="149" name="テキスト ボックス 148"/>
        <xdr:cNvSpPr txBox="1"/>
      </xdr:nvSpPr>
      <xdr:spPr>
        <a:xfrm>
          <a:off x="863111" y="99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1" name="直線コネクタ 170"/>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2"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3" name="直線コネクタ 172"/>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4"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5" name="直線コネクタ 174"/>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49106</xdr:rowOff>
    </xdr:from>
    <xdr:to>
      <xdr:col>24</xdr:col>
      <xdr:colOff>63500</xdr:colOff>
      <xdr:row>78</xdr:row>
      <xdr:rowOff>67828</xdr:rowOff>
    </xdr:to>
    <xdr:cxnSp macro="">
      <xdr:nvCxnSpPr>
        <xdr:cNvPr id="176" name="直線コネクタ 175"/>
        <xdr:cNvCxnSpPr/>
      </xdr:nvCxnSpPr>
      <xdr:spPr>
        <a:xfrm flipV="1">
          <a:off x="3797300" y="13422206"/>
          <a:ext cx="8382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91592</xdr:rowOff>
    </xdr:from>
    <xdr:ext cx="469744" cy="259045"/>
    <xdr:sp macro="" textlink="">
      <xdr:nvSpPr>
        <xdr:cNvPr id="177" name="維持補修費平均値テキスト"/>
        <xdr:cNvSpPr txBox="1"/>
      </xdr:nvSpPr>
      <xdr:spPr>
        <a:xfrm>
          <a:off x="4686300" y="1312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8" name="フローチャート: 判断 177"/>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67828</xdr:rowOff>
    </xdr:from>
    <xdr:to>
      <xdr:col>19</xdr:col>
      <xdr:colOff>177800</xdr:colOff>
      <xdr:row>78</xdr:row>
      <xdr:rowOff>106462</xdr:rowOff>
    </xdr:to>
    <xdr:cxnSp macro="">
      <xdr:nvCxnSpPr>
        <xdr:cNvPr id="179" name="直線コネクタ 178"/>
        <xdr:cNvCxnSpPr/>
      </xdr:nvCxnSpPr>
      <xdr:spPr>
        <a:xfrm flipV="1">
          <a:off x="2908300" y="13440928"/>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80" name="フローチャート: 判断 179"/>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34296</xdr:rowOff>
    </xdr:from>
    <xdr:ext cx="469744" cy="259045"/>
    <xdr:sp macro="" textlink="">
      <xdr:nvSpPr>
        <xdr:cNvPr id="181" name="テキスト ボックス 180"/>
        <xdr:cNvSpPr txBox="1"/>
      </xdr:nvSpPr>
      <xdr:spPr>
        <a:xfrm>
          <a:off x="3562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106462</xdr:rowOff>
    </xdr:from>
    <xdr:to>
      <xdr:col>15</xdr:col>
      <xdr:colOff>50800</xdr:colOff>
      <xdr:row>78</xdr:row>
      <xdr:rowOff>117114</xdr:rowOff>
    </xdr:to>
    <xdr:cxnSp macro="">
      <xdr:nvCxnSpPr>
        <xdr:cNvPr id="182" name="直線コネクタ 181"/>
        <xdr:cNvCxnSpPr/>
      </xdr:nvCxnSpPr>
      <xdr:spPr>
        <a:xfrm flipV="1">
          <a:off x="2019300" y="13479562"/>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3" name="フローチャート: 判断 182"/>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49979</xdr:rowOff>
    </xdr:from>
    <xdr:ext cx="469744" cy="259045"/>
    <xdr:sp macro="" textlink="">
      <xdr:nvSpPr>
        <xdr:cNvPr id="184" name="テキスト ボックス 183"/>
        <xdr:cNvSpPr txBox="1"/>
      </xdr:nvSpPr>
      <xdr:spPr>
        <a:xfrm>
          <a:off x="2673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114646</xdr:rowOff>
    </xdr:from>
    <xdr:to>
      <xdr:col>10</xdr:col>
      <xdr:colOff>114300</xdr:colOff>
      <xdr:row>78</xdr:row>
      <xdr:rowOff>117114</xdr:rowOff>
    </xdr:to>
    <xdr:cxnSp macro="">
      <xdr:nvCxnSpPr>
        <xdr:cNvPr id="185" name="直線コネクタ 184"/>
        <xdr:cNvCxnSpPr/>
      </xdr:nvCxnSpPr>
      <xdr:spPr>
        <a:xfrm>
          <a:off x="1130300" y="1348774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6" name="フローチャート: 判断 185"/>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47578</xdr:rowOff>
    </xdr:from>
    <xdr:ext cx="469744" cy="259045"/>
    <xdr:sp macro="" textlink="">
      <xdr:nvSpPr>
        <xdr:cNvPr id="187" name="テキスト ボックス 186"/>
        <xdr:cNvSpPr txBox="1"/>
      </xdr:nvSpPr>
      <xdr:spPr>
        <a:xfrm>
          <a:off x="1784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8" name="フローチャート: 判断 187"/>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65341</xdr:rowOff>
    </xdr:from>
    <xdr:ext cx="469744" cy="259045"/>
    <xdr:sp macro="" textlink="">
      <xdr:nvSpPr>
        <xdr:cNvPr id="189" name="テキスト ボックス 188"/>
        <xdr:cNvSpPr txBox="1"/>
      </xdr:nvSpPr>
      <xdr:spPr>
        <a:xfrm>
          <a:off x="895428" y="1309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169756</xdr:rowOff>
    </xdr:from>
    <xdr:to>
      <xdr:col>24</xdr:col>
      <xdr:colOff>114300</xdr:colOff>
      <xdr:row>78</xdr:row>
      <xdr:rowOff>99906</xdr:rowOff>
    </xdr:to>
    <xdr:sp macro="" textlink="">
      <xdr:nvSpPr>
        <xdr:cNvPr id="195" name="楕円 194"/>
        <xdr:cNvSpPr/>
      </xdr:nvSpPr>
      <xdr:spPr>
        <a:xfrm>
          <a:off x="4584700" y="133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84683</xdr:rowOff>
    </xdr:from>
    <xdr:ext cx="469744" cy="259045"/>
    <xdr:sp macro="" textlink="">
      <xdr:nvSpPr>
        <xdr:cNvPr id="196" name="維持補修費該当値テキスト"/>
        <xdr:cNvSpPr txBox="1"/>
      </xdr:nvSpPr>
      <xdr:spPr>
        <a:xfrm>
          <a:off x="4686300" y="1328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17028</xdr:rowOff>
    </xdr:from>
    <xdr:to>
      <xdr:col>20</xdr:col>
      <xdr:colOff>38100</xdr:colOff>
      <xdr:row>78</xdr:row>
      <xdr:rowOff>118628</xdr:rowOff>
    </xdr:to>
    <xdr:sp macro="" textlink="">
      <xdr:nvSpPr>
        <xdr:cNvPr id="197" name="楕円 196"/>
        <xdr:cNvSpPr/>
      </xdr:nvSpPr>
      <xdr:spPr>
        <a:xfrm>
          <a:off x="3746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109755</xdr:rowOff>
    </xdr:from>
    <xdr:ext cx="469744" cy="259045"/>
    <xdr:sp macro="" textlink="">
      <xdr:nvSpPr>
        <xdr:cNvPr id="198" name="テキスト ボックス 197"/>
        <xdr:cNvSpPr txBox="1"/>
      </xdr:nvSpPr>
      <xdr:spPr>
        <a:xfrm>
          <a:off x="3562428" y="134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55662</xdr:rowOff>
    </xdr:from>
    <xdr:to>
      <xdr:col>15</xdr:col>
      <xdr:colOff>101600</xdr:colOff>
      <xdr:row>78</xdr:row>
      <xdr:rowOff>157262</xdr:rowOff>
    </xdr:to>
    <xdr:sp macro="" textlink="">
      <xdr:nvSpPr>
        <xdr:cNvPr id="199" name="楕円 198"/>
        <xdr:cNvSpPr/>
      </xdr:nvSpPr>
      <xdr:spPr>
        <a:xfrm>
          <a:off x="2857500" y="134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148389</xdr:rowOff>
    </xdr:from>
    <xdr:ext cx="469744" cy="259045"/>
    <xdr:sp macro="" textlink="">
      <xdr:nvSpPr>
        <xdr:cNvPr id="200" name="テキスト ボックス 199"/>
        <xdr:cNvSpPr txBox="1"/>
      </xdr:nvSpPr>
      <xdr:spPr>
        <a:xfrm>
          <a:off x="2673428" y="1352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66314</xdr:rowOff>
    </xdr:from>
    <xdr:to>
      <xdr:col>10</xdr:col>
      <xdr:colOff>165100</xdr:colOff>
      <xdr:row>78</xdr:row>
      <xdr:rowOff>167914</xdr:rowOff>
    </xdr:to>
    <xdr:sp macro="" textlink="">
      <xdr:nvSpPr>
        <xdr:cNvPr id="201" name="楕円 200"/>
        <xdr:cNvSpPr/>
      </xdr:nvSpPr>
      <xdr:spPr>
        <a:xfrm>
          <a:off x="1968500" y="134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159041</xdr:rowOff>
    </xdr:from>
    <xdr:ext cx="378565" cy="259045"/>
    <xdr:sp macro="" textlink="">
      <xdr:nvSpPr>
        <xdr:cNvPr id="202" name="テキスト ボックス 201"/>
        <xdr:cNvSpPr txBox="1"/>
      </xdr:nvSpPr>
      <xdr:spPr>
        <a:xfrm>
          <a:off x="1830017" y="1353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63846</xdr:rowOff>
    </xdr:from>
    <xdr:to>
      <xdr:col>6</xdr:col>
      <xdr:colOff>38100</xdr:colOff>
      <xdr:row>78</xdr:row>
      <xdr:rowOff>165446</xdr:rowOff>
    </xdr:to>
    <xdr:sp macro="" textlink="">
      <xdr:nvSpPr>
        <xdr:cNvPr id="203" name="楕円 202"/>
        <xdr:cNvSpPr/>
      </xdr:nvSpPr>
      <xdr:spPr>
        <a:xfrm>
          <a:off x="1079500" y="134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156573</xdr:rowOff>
    </xdr:from>
    <xdr:ext cx="469744" cy="259045"/>
    <xdr:sp macro="" textlink="">
      <xdr:nvSpPr>
        <xdr:cNvPr id="204" name="テキスト ボックス 203"/>
        <xdr:cNvSpPr txBox="1"/>
      </xdr:nvSpPr>
      <xdr:spPr>
        <a:xfrm>
          <a:off x="895428" y="135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16419</xdr:rowOff>
    </xdr:from>
    <xdr:to>
      <xdr:col>24</xdr:col>
      <xdr:colOff>62865</xdr:colOff>
      <xdr:row>99</xdr:row>
      <xdr:rowOff>158511</xdr:rowOff>
    </xdr:to>
    <xdr:cxnSp macro="">
      <xdr:nvCxnSpPr>
        <xdr:cNvPr id="231" name="直線コネクタ 230"/>
        <xdr:cNvCxnSpPr/>
      </xdr:nvCxnSpPr>
      <xdr:spPr>
        <a:xfrm flipV="1">
          <a:off x="4633595" y="15618369"/>
          <a:ext cx="1270" cy="151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162338</xdr:rowOff>
    </xdr:from>
    <xdr:ext cx="534377" cy="259045"/>
    <xdr:sp macro="" textlink="">
      <xdr:nvSpPr>
        <xdr:cNvPr id="232" name="扶助費最小値テキスト"/>
        <xdr:cNvSpPr txBox="1"/>
      </xdr:nvSpPr>
      <xdr:spPr>
        <a:xfrm>
          <a:off x="4686300" y="171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158511</xdr:rowOff>
    </xdr:from>
    <xdr:to>
      <xdr:col>24</xdr:col>
      <xdr:colOff>152400</xdr:colOff>
      <xdr:row>99</xdr:row>
      <xdr:rowOff>158511</xdr:rowOff>
    </xdr:to>
    <xdr:cxnSp macro="">
      <xdr:nvCxnSpPr>
        <xdr:cNvPr id="233" name="直線コネクタ 232"/>
        <xdr:cNvCxnSpPr/>
      </xdr:nvCxnSpPr>
      <xdr:spPr>
        <a:xfrm>
          <a:off x="4546600" y="1713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134546</xdr:rowOff>
    </xdr:from>
    <xdr:ext cx="599010" cy="259045"/>
    <xdr:sp macro="" textlink="">
      <xdr:nvSpPr>
        <xdr:cNvPr id="234" name="扶助費最大値テキスト"/>
        <xdr:cNvSpPr txBox="1"/>
      </xdr:nvSpPr>
      <xdr:spPr>
        <a:xfrm>
          <a:off x="4686300" y="153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16419</xdr:rowOff>
    </xdr:from>
    <xdr:to>
      <xdr:col>24</xdr:col>
      <xdr:colOff>152400</xdr:colOff>
      <xdr:row>91</xdr:row>
      <xdr:rowOff>16419</xdr:rowOff>
    </xdr:to>
    <xdr:cxnSp macro="">
      <xdr:nvCxnSpPr>
        <xdr:cNvPr id="235" name="直線コネクタ 234"/>
        <xdr:cNvCxnSpPr/>
      </xdr:nvCxnSpPr>
      <xdr:spPr>
        <a:xfrm>
          <a:off x="4546600" y="156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16419</xdr:rowOff>
    </xdr:from>
    <xdr:to>
      <xdr:col>24</xdr:col>
      <xdr:colOff>63500</xdr:colOff>
      <xdr:row>91</xdr:row>
      <xdr:rowOff>44357</xdr:rowOff>
    </xdr:to>
    <xdr:cxnSp macro="">
      <xdr:nvCxnSpPr>
        <xdr:cNvPr id="236" name="直線コネクタ 235"/>
        <xdr:cNvCxnSpPr/>
      </xdr:nvCxnSpPr>
      <xdr:spPr>
        <a:xfrm flipV="1">
          <a:off x="3797300" y="15618369"/>
          <a:ext cx="8382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116411</xdr:rowOff>
    </xdr:from>
    <xdr:ext cx="534377" cy="259045"/>
    <xdr:sp macro="" textlink="">
      <xdr:nvSpPr>
        <xdr:cNvPr id="237" name="扶助費平均値テキスト"/>
        <xdr:cNvSpPr txBox="1"/>
      </xdr:nvSpPr>
      <xdr:spPr>
        <a:xfrm>
          <a:off x="4686300" y="1657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137984</xdr:rowOff>
    </xdr:from>
    <xdr:to>
      <xdr:col>24</xdr:col>
      <xdr:colOff>114300</xdr:colOff>
      <xdr:row>97</xdr:row>
      <xdr:rowOff>68134</xdr:rowOff>
    </xdr:to>
    <xdr:sp macro="" textlink="">
      <xdr:nvSpPr>
        <xdr:cNvPr id="238" name="フローチャート: 判断 237"/>
        <xdr:cNvSpPr/>
      </xdr:nvSpPr>
      <xdr:spPr>
        <a:xfrm>
          <a:off x="45847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44357</xdr:rowOff>
    </xdr:from>
    <xdr:to>
      <xdr:col>19</xdr:col>
      <xdr:colOff>177800</xdr:colOff>
      <xdr:row>91</xdr:row>
      <xdr:rowOff>166953</xdr:rowOff>
    </xdr:to>
    <xdr:cxnSp macro="">
      <xdr:nvCxnSpPr>
        <xdr:cNvPr id="239" name="直線コネクタ 238"/>
        <xdr:cNvCxnSpPr/>
      </xdr:nvCxnSpPr>
      <xdr:spPr>
        <a:xfrm flipV="1">
          <a:off x="2908300" y="15646307"/>
          <a:ext cx="889000" cy="12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119614</xdr:rowOff>
    </xdr:from>
    <xdr:to>
      <xdr:col>20</xdr:col>
      <xdr:colOff>38100</xdr:colOff>
      <xdr:row>97</xdr:row>
      <xdr:rowOff>49764</xdr:rowOff>
    </xdr:to>
    <xdr:sp macro="" textlink="">
      <xdr:nvSpPr>
        <xdr:cNvPr id="240" name="フローチャート: 判断 239"/>
        <xdr:cNvSpPr/>
      </xdr:nvSpPr>
      <xdr:spPr>
        <a:xfrm>
          <a:off x="3746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40891</xdr:rowOff>
    </xdr:from>
    <xdr:ext cx="534377" cy="259045"/>
    <xdr:sp macro="" textlink="">
      <xdr:nvSpPr>
        <xdr:cNvPr id="241" name="テキスト ボックス 240"/>
        <xdr:cNvSpPr txBox="1"/>
      </xdr:nvSpPr>
      <xdr:spPr>
        <a:xfrm>
          <a:off x="3530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166953</xdr:rowOff>
    </xdr:from>
    <xdr:to>
      <xdr:col>15</xdr:col>
      <xdr:colOff>50800</xdr:colOff>
      <xdr:row>93</xdr:row>
      <xdr:rowOff>52620</xdr:rowOff>
    </xdr:to>
    <xdr:cxnSp macro="">
      <xdr:nvCxnSpPr>
        <xdr:cNvPr id="242" name="直線コネクタ 241"/>
        <xdr:cNvCxnSpPr/>
      </xdr:nvCxnSpPr>
      <xdr:spPr>
        <a:xfrm flipV="1">
          <a:off x="2019300" y="15768903"/>
          <a:ext cx="889000" cy="2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1755</xdr:rowOff>
    </xdr:from>
    <xdr:to>
      <xdr:col>15</xdr:col>
      <xdr:colOff>101600</xdr:colOff>
      <xdr:row>97</xdr:row>
      <xdr:rowOff>103355</xdr:rowOff>
    </xdr:to>
    <xdr:sp macro="" textlink="">
      <xdr:nvSpPr>
        <xdr:cNvPr id="243" name="フローチャート: 判断 242"/>
        <xdr:cNvSpPr/>
      </xdr:nvSpPr>
      <xdr:spPr>
        <a:xfrm>
          <a:off x="2857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94482</xdr:rowOff>
    </xdr:from>
    <xdr:ext cx="534377" cy="259045"/>
    <xdr:sp macro="" textlink="">
      <xdr:nvSpPr>
        <xdr:cNvPr id="244" name="テキスト ボックス 243"/>
        <xdr:cNvSpPr txBox="1"/>
      </xdr:nvSpPr>
      <xdr:spPr>
        <a:xfrm>
          <a:off x="2641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52620</xdr:rowOff>
    </xdr:from>
    <xdr:to>
      <xdr:col>10</xdr:col>
      <xdr:colOff>114300</xdr:colOff>
      <xdr:row>94</xdr:row>
      <xdr:rowOff>34789</xdr:rowOff>
    </xdr:to>
    <xdr:cxnSp macro="">
      <xdr:nvCxnSpPr>
        <xdr:cNvPr id="245" name="直線コネクタ 244"/>
        <xdr:cNvCxnSpPr/>
      </xdr:nvCxnSpPr>
      <xdr:spPr>
        <a:xfrm flipV="1">
          <a:off x="1130300" y="15997470"/>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125411</xdr:rowOff>
    </xdr:from>
    <xdr:to>
      <xdr:col>10</xdr:col>
      <xdr:colOff>165100</xdr:colOff>
      <xdr:row>98</xdr:row>
      <xdr:rowOff>55561</xdr:rowOff>
    </xdr:to>
    <xdr:sp macro="" textlink="">
      <xdr:nvSpPr>
        <xdr:cNvPr id="246" name="フローチャート: 判断 245"/>
        <xdr:cNvSpPr/>
      </xdr:nvSpPr>
      <xdr:spPr>
        <a:xfrm>
          <a:off x="1968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46688</xdr:rowOff>
    </xdr:from>
    <xdr:ext cx="534377" cy="259045"/>
    <xdr:sp macro="" textlink="">
      <xdr:nvSpPr>
        <xdr:cNvPr id="247" name="テキスト ボックス 246"/>
        <xdr:cNvSpPr txBox="1"/>
      </xdr:nvSpPr>
      <xdr:spPr>
        <a:xfrm>
          <a:off x="1752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50037</xdr:rowOff>
    </xdr:from>
    <xdr:to>
      <xdr:col>6</xdr:col>
      <xdr:colOff>38100</xdr:colOff>
      <xdr:row>98</xdr:row>
      <xdr:rowOff>151637</xdr:rowOff>
    </xdr:to>
    <xdr:sp macro="" textlink="">
      <xdr:nvSpPr>
        <xdr:cNvPr id="248" name="フローチャート: 判断 247"/>
        <xdr:cNvSpPr/>
      </xdr:nvSpPr>
      <xdr:spPr>
        <a:xfrm>
          <a:off x="1079500" y="1685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142764</xdr:rowOff>
    </xdr:from>
    <xdr:ext cx="534377" cy="259045"/>
    <xdr:sp macro="" textlink="">
      <xdr:nvSpPr>
        <xdr:cNvPr id="249" name="テキスト ボックス 248"/>
        <xdr:cNvSpPr txBox="1"/>
      </xdr:nvSpPr>
      <xdr:spPr>
        <a:xfrm>
          <a:off x="863111" y="169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137069</xdr:rowOff>
    </xdr:from>
    <xdr:to>
      <xdr:col>24</xdr:col>
      <xdr:colOff>114300</xdr:colOff>
      <xdr:row>91</xdr:row>
      <xdr:rowOff>67219</xdr:rowOff>
    </xdr:to>
    <xdr:sp macro="" textlink="">
      <xdr:nvSpPr>
        <xdr:cNvPr id="255" name="楕円 254"/>
        <xdr:cNvSpPr/>
      </xdr:nvSpPr>
      <xdr:spPr>
        <a:xfrm>
          <a:off x="4584700" y="155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90096</xdr:rowOff>
    </xdr:from>
    <xdr:ext cx="599010" cy="259045"/>
    <xdr:sp macro="" textlink="">
      <xdr:nvSpPr>
        <xdr:cNvPr id="256" name="扶助費該当値テキスト"/>
        <xdr:cNvSpPr txBox="1"/>
      </xdr:nvSpPr>
      <xdr:spPr>
        <a:xfrm>
          <a:off x="4686300" y="1552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165007</xdr:rowOff>
    </xdr:from>
    <xdr:to>
      <xdr:col>20</xdr:col>
      <xdr:colOff>38100</xdr:colOff>
      <xdr:row>91</xdr:row>
      <xdr:rowOff>95157</xdr:rowOff>
    </xdr:to>
    <xdr:sp macro="" textlink="">
      <xdr:nvSpPr>
        <xdr:cNvPr id="257" name="楕円 256"/>
        <xdr:cNvSpPr/>
      </xdr:nvSpPr>
      <xdr:spPr>
        <a:xfrm>
          <a:off x="3746500" y="155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111684</xdr:rowOff>
    </xdr:from>
    <xdr:ext cx="599010" cy="259045"/>
    <xdr:sp macro="" textlink="">
      <xdr:nvSpPr>
        <xdr:cNvPr id="258" name="テキスト ボックス 257"/>
        <xdr:cNvSpPr txBox="1"/>
      </xdr:nvSpPr>
      <xdr:spPr>
        <a:xfrm>
          <a:off x="3497795" y="153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116153</xdr:rowOff>
    </xdr:from>
    <xdr:to>
      <xdr:col>15</xdr:col>
      <xdr:colOff>101600</xdr:colOff>
      <xdr:row>92</xdr:row>
      <xdr:rowOff>46303</xdr:rowOff>
    </xdr:to>
    <xdr:sp macro="" textlink="">
      <xdr:nvSpPr>
        <xdr:cNvPr id="259" name="楕円 258"/>
        <xdr:cNvSpPr/>
      </xdr:nvSpPr>
      <xdr:spPr>
        <a:xfrm>
          <a:off x="2857500" y="157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62830</xdr:rowOff>
    </xdr:from>
    <xdr:ext cx="599010" cy="259045"/>
    <xdr:sp macro="" textlink="">
      <xdr:nvSpPr>
        <xdr:cNvPr id="260" name="テキスト ボックス 259"/>
        <xdr:cNvSpPr txBox="1"/>
      </xdr:nvSpPr>
      <xdr:spPr>
        <a:xfrm>
          <a:off x="2608795" y="1549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1820</xdr:rowOff>
    </xdr:from>
    <xdr:to>
      <xdr:col>10</xdr:col>
      <xdr:colOff>165100</xdr:colOff>
      <xdr:row>93</xdr:row>
      <xdr:rowOff>103420</xdr:rowOff>
    </xdr:to>
    <xdr:sp macro="" textlink="">
      <xdr:nvSpPr>
        <xdr:cNvPr id="261" name="楕円 260"/>
        <xdr:cNvSpPr/>
      </xdr:nvSpPr>
      <xdr:spPr>
        <a:xfrm>
          <a:off x="1968500" y="159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119947</xdr:rowOff>
    </xdr:from>
    <xdr:ext cx="599010" cy="259045"/>
    <xdr:sp macro="" textlink="">
      <xdr:nvSpPr>
        <xdr:cNvPr id="262" name="テキスト ボックス 261"/>
        <xdr:cNvSpPr txBox="1"/>
      </xdr:nvSpPr>
      <xdr:spPr>
        <a:xfrm>
          <a:off x="1719795" y="157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155439</xdr:rowOff>
    </xdr:from>
    <xdr:to>
      <xdr:col>6</xdr:col>
      <xdr:colOff>38100</xdr:colOff>
      <xdr:row>94</xdr:row>
      <xdr:rowOff>85589</xdr:rowOff>
    </xdr:to>
    <xdr:sp macro="" textlink="">
      <xdr:nvSpPr>
        <xdr:cNvPr id="263" name="楕円 262"/>
        <xdr:cNvSpPr/>
      </xdr:nvSpPr>
      <xdr:spPr>
        <a:xfrm>
          <a:off x="1079500" y="161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102116</xdr:rowOff>
    </xdr:from>
    <xdr:ext cx="599010" cy="259045"/>
    <xdr:sp macro="" textlink="">
      <xdr:nvSpPr>
        <xdr:cNvPr id="264" name="テキスト ボックス 263"/>
        <xdr:cNvSpPr txBox="1"/>
      </xdr:nvSpPr>
      <xdr:spPr>
        <a:xfrm>
          <a:off x="830795" y="1587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1" name="直線コネクタ 290"/>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2"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3" name="直線コネクタ 292"/>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4"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5" name="直線コネクタ 294"/>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87024</xdr:rowOff>
    </xdr:from>
    <xdr:to>
      <xdr:col>55</xdr:col>
      <xdr:colOff>0</xdr:colOff>
      <xdr:row>34</xdr:row>
      <xdr:rowOff>137479</xdr:rowOff>
    </xdr:to>
    <xdr:cxnSp macro="">
      <xdr:nvCxnSpPr>
        <xdr:cNvPr id="296" name="直線コネクタ 295"/>
        <xdr:cNvCxnSpPr/>
      </xdr:nvCxnSpPr>
      <xdr:spPr>
        <a:xfrm flipV="1">
          <a:off x="9639300" y="5744874"/>
          <a:ext cx="838200" cy="22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146129</xdr:rowOff>
    </xdr:from>
    <xdr:ext cx="534377" cy="259045"/>
    <xdr:sp macro="" textlink="">
      <xdr:nvSpPr>
        <xdr:cNvPr id="297" name="補助費等平均値テキスト"/>
        <xdr:cNvSpPr txBox="1"/>
      </xdr:nvSpPr>
      <xdr:spPr>
        <a:xfrm>
          <a:off x="10528300" y="597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8" name="フローチャート: 判断 297"/>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94666</xdr:rowOff>
    </xdr:from>
    <xdr:to>
      <xdr:col>50</xdr:col>
      <xdr:colOff>114300</xdr:colOff>
      <xdr:row>34</xdr:row>
      <xdr:rowOff>137479</xdr:rowOff>
    </xdr:to>
    <xdr:cxnSp macro="">
      <xdr:nvCxnSpPr>
        <xdr:cNvPr id="299" name="直線コネクタ 298"/>
        <xdr:cNvCxnSpPr/>
      </xdr:nvCxnSpPr>
      <xdr:spPr>
        <a:xfrm>
          <a:off x="8750300" y="5923966"/>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0" name="フローチャート: 判断 299"/>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104279</xdr:rowOff>
    </xdr:from>
    <xdr:ext cx="534377" cy="259045"/>
    <xdr:sp macro="" textlink="">
      <xdr:nvSpPr>
        <xdr:cNvPr id="301" name="テキスト ボックス 300"/>
        <xdr:cNvSpPr txBox="1"/>
      </xdr:nvSpPr>
      <xdr:spPr>
        <a:xfrm>
          <a:off x="9372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3667</xdr:rowOff>
    </xdr:from>
    <xdr:to>
      <xdr:col>45</xdr:col>
      <xdr:colOff>177800</xdr:colOff>
      <xdr:row>34</xdr:row>
      <xdr:rowOff>94666</xdr:rowOff>
    </xdr:to>
    <xdr:cxnSp macro="">
      <xdr:nvCxnSpPr>
        <xdr:cNvPr id="302" name="直線コネクタ 301"/>
        <xdr:cNvCxnSpPr/>
      </xdr:nvCxnSpPr>
      <xdr:spPr>
        <a:xfrm>
          <a:off x="7861300" y="5832967"/>
          <a:ext cx="889000" cy="9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3" name="フローチャート: 判断 302"/>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69221</xdr:rowOff>
    </xdr:from>
    <xdr:ext cx="534377" cy="259045"/>
    <xdr:sp macro="" textlink="">
      <xdr:nvSpPr>
        <xdr:cNvPr id="304" name="テキスト ボックス 303"/>
        <xdr:cNvSpPr txBox="1"/>
      </xdr:nvSpPr>
      <xdr:spPr>
        <a:xfrm>
          <a:off x="8483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3667</xdr:rowOff>
    </xdr:from>
    <xdr:to>
      <xdr:col>41</xdr:col>
      <xdr:colOff>50800</xdr:colOff>
      <xdr:row>34</xdr:row>
      <xdr:rowOff>49158</xdr:rowOff>
    </xdr:to>
    <xdr:cxnSp macro="">
      <xdr:nvCxnSpPr>
        <xdr:cNvPr id="305" name="直線コネクタ 304"/>
        <xdr:cNvCxnSpPr/>
      </xdr:nvCxnSpPr>
      <xdr:spPr>
        <a:xfrm flipV="1">
          <a:off x="6972300" y="5832967"/>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6" name="フローチャート: 判断 305"/>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20578</xdr:rowOff>
    </xdr:from>
    <xdr:ext cx="534377" cy="259045"/>
    <xdr:sp macro="" textlink="">
      <xdr:nvSpPr>
        <xdr:cNvPr id="307" name="テキスト ボックス 306"/>
        <xdr:cNvSpPr txBox="1"/>
      </xdr:nvSpPr>
      <xdr:spPr>
        <a:xfrm>
          <a:off x="7594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8" name="フローチャート: 判断 307"/>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33690</xdr:rowOff>
    </xdr:from>
    <xdr:ext cx="534377" cy="259045"/>
    <xdr:sp macro="" textlink="">
      <xdr:nvSpPr>
        <xdr:cNvPr id="309" name="テキスト ボックス 308"/>
        <xdr:cNvSpPr txBox="1"/>
      </xdr:nvSpPr>
      <xdr:spPr>
        <a:xfrm>
          <a:off x="6705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36224</xdr:rowOff>
    </xdr:from>
    <xdr:to>
      <xdr:col>55</xdr:col>
      <xdr:colOff>50800</xdr:colOff>
      <xdr:row>33</xdr:row>
      <xdr:rowOff>137824</xdr:rowOff>
    </xdr:to>
    <xdr:sp macro="" textlink="">
      <xdr:nvSpPr>
        <xdr:cNvPr id="315" name="楕円 314"/>
        <xdr:cNvSpPr/>
      </xdr:nvSpPr>
      <xdr:spPr>
        <a:xfrm>
          <a:off x="10426700" y="56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59101</xdr:rowOff>
    </xdr:from>
    <xdr:ext cx="534377" cy="259045"/>
    <xdr:sp macro="" textlink="">
      <xdr:nvSpPr>
        <xdr:cNvPr id="316" name="補助費等該当値テキスト"/>
        <xdr:cNvSpPr txBox="1"/>
      </xdr:nvSpPr>
      <xdr:spPr>
        <a:xfrm>
          <a:off x="10528300" y="55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86679</xdr:rowOff>
    </xdr:from>
    <xdr:to>
      <xdr:col>50</xdr:col>
      <xdr:colOff>165100</xdr:colOff>
      <xdr:row>35</xdr:row>
      <xdr:rowOff>16829</xdr:rowOff>
    </xdr:to>
    <xdr:sp macro="" textlink="">
      <xdr:nvSpPr>
        <xdr:cNvPr id="317" name="楕円 316"/>
        <xdr:cNvSpPr/>
      </xdr:nvSpPr>
      <xdr:spPr>
        <a:xfrm>
          <a:off x="9588500" y="591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33356</xdr:rowOff>
    </xdr:from>
    <xdr:ext cx="534377" cy="259045"/>
    <xdr:sp macro="" textlink="">
      <xdr:nvSpPr>
        <xdr:cNvPr id="318" name="テキスト ボックス 317"/>
        <xdr:cNvSpPr txBox="1"/>
      </xdr:nvSpPr>
      <xdr:spPr>
        <a:xfrm>
          <a:off x="9372111" y="56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43866</xdr:rowOff>
    </xdr:from>
    <xdr:to>
      <xdr:col>46</xdr:col>
      <xdr:colOff>38100</xdr:colOff>
      <xdr:row>34</xdr:row>
      <xdr:rowOff>145466</xdr:rowOff>
    </xdr:to>
    <xdr:sp macro="" textlink="">
      <xdr:nvSpPr>
        <xdr:cNvPr id="319" name="楕円 318"/>
        <xdr:cNvSpPr/>
      </xdr:nvSpPr>
      <xdr:spPr>
        <a:xfrm>
          <a:off x="8699500" y="58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161993</xdr:rowOff>
    </xdr:from>
    <xdr:ext cx="534377" cy="259045"/>
    <xdr:sp macro="" textlink="">
      <xdr:nvSpPr>
        <xdr:cNvPr id="320" name="テキスト ボックス 319"/>
        <xdr:cNvSpPr txBox="1"/>
      </xdr:nvSpPr>
      <xdr:spPr>
        <a:xfrm>
          <a:off x="8483111" y="564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124317</xdr:rowOff>
    </xdr:from>
    <xdr:to>
      <xdr:col>41</xdr:col>
      <xdr:colOff>101600</xdr:colOff>
      <xdr:row>34</xdr:row>
      <xdr:rowOff>54467</xdr:rowOff>
    </xdr:to>
    <xdr:sp macro="" textlink="">
      <xdr:nvSpPr>
        <xdr:cNvPr id="321" name="楕円 320"/>
        <xdr:cNvSpPr/>
      </xdr:nvSpPr>
      <xdr:spPr>
        <a:xfrm>
          <a:off x="7810500" y="57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70994</xdr:rowOff>
    </xdr:from>
    <xdr:ext cx="534377" cy="259045"/>
    <xdr:sp macro="" textlink="">
      <xdr:nvSpPr>
        <xdr:cNvPr id="322" name="テキスト ボックス 321"/>
        <xdr:cNvSpPr txBox="1"/>
      </xdr:nvSpPr>
      <xdr:spPr>
        <a:xfrm>
          <a:off x="7594111" y="555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169808</xdr:rowOff>
    </xdr:from>
    <xdr:to>
      <xdr:col>36</xdr:col>
      <xdr:colOff>165100</xdr:colOff>
      <xdr:row>34</xdr:row>
      <xdr:rowOff>99958</xdr:rowOff>
    </xdr:to>
    <xdr:sp macro="" textlink="">
      <xdr:nvSpPr>
        <xdr:cNvPr id="323" name="楕円 322"/>
        <xdr:cNvSpPr/>
      </xdr:nvSpPr>
      <xdr:spPr>
        <a:xfrm>
          <a:off x="6921500" y="58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116485</xdr:rowOff>
    </xdr:from>
    <xdr:ext cx="534377" cy="259045"/>
    <xdr:sp macro="" textlink="">
      <xdr:nvSpPr>
        <xdr:cNvPr id="324" name="テキスト ボックス 323"/>
        <xdr:cNvSpPr txBox="1"/>
      </xdr:nvSpPr>
      <xdr:spPr>
        <a:xfrm>
          <a:off x="6705111" y="560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8" name="直線コネクタ 347"/>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49"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0" name="直線コネクタ 349"/>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1"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2" name="直線コネクタ 351"/>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138610</xdr:rowOff>
    </xdr:from>
    <xdr:to>
      <xdr:col>55</xdr:col>
      <xdr:colOff>0</xdr:colOff>
      <xdr:row>58</xdr:row>
      <xdr:rowOff>143146</xdr:rowOff>
    </xdr:to>
    <xdr:cxnSp macro="">
      <xdr:nvCxnSpPr>
        <xdr:cNvPr id="353" name="直線コネクタ 352"/>
        <xdr:cNvCxnSpPr/>
      </xdr:nvCxnSpPr>
      <xdr:spPr>
        <a:xfrm flipV="1">
          <a:off x="9639300" y="10082710"/>
          <a:ext cx="8382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78725</xdr:rowOff>
    </xdr:from>
    <xdr:ext cx="534377" cy="259045"/>
    <xdr:sp macro="" textlink="">
      <xdr:nvSpPr>
        <xdr:cNvPr id="354" name="普通建設事業費平均値テキスト"/>
        <xdr:cNvSpPr txBox="1"/>
      </xdr:nvSpPr>
      <xdr:spPr>
        <a:xfrm>
          <a:off x="10528300" y="100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5" name="フローチャート: 判断 354"/>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143146</xdr:rowOff>
    </xdr:from>
    <xdr:to>
      <xdr:col>50</xdr:col>
      <xdr:colOff>114300</xdr:colOff>
      <xdr:row>58</xdr:row>
      <xdr:rowOff>147399</xdr:rowOff>
    </xdr:to>
    <xdr:cxnSp macro="">
      <xdr:nvCxnSpPr>
        <xdr:cNvPr id="356" name="直線コネクタ 355"/>
        <xdr:cNvCxnSpPr/>
      </xdr:nvCxnSpPr>
      <xdr:spPr>
        <a:xfrm flipV="1">
          <a:off x="8750300" y="10087246"/>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7" name="フローチャート: 判断 356"/>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26283</xdr:rowOff>
    </xdr:from>
    <xdr:ext cx="534377" cy="259045"/>
    <xdr:sp macro="" textlink="">
      <xdr:nvSpPr>
        <xdr:cNvPr id="358" name="テキスト ボックス 357"/>
        <xdr:cNvSpPr txBox="1"/>
      </xdr:nvSpPr>
      <xdr:spPr>
        <a:xfrm>
          <a:off x="9372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139850</xdr:rowOff>
    </xdr:from>
    <xdr:to>
      <xdr:col>45</xdr:col>
      <xdr:colOff>177800</xdr:colOff>
      <xdr:row>58</xdr:row>
      <xdr:rowOff>147399</xdr:rowOff>
    </xdr:to>
    <xdr:cxnSp macro="">
      <xdr:nvCxnSpPr>
        <xdr:cNvPr id="359" name="直線コネクタ 358"/>
        <xdr:cNvCxnSpPr/>
      </xdr:nvCxnSpPr>
      <xdr:spPr>
        <a:xfrm>
          <a:off x="7861300" y="10083950"/>
          <a:ext cx="8890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0" name="フローチャート: 判断 359"/>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19341</xdr:rowOff>
    </xdr:from>
    <xdr:ext cx="534377" cy="259045"/>
    <xdr:sp macro="" textlink="">
      <xdr:nvSpPr>
        <xdr:cNvPr id="361" name="テキスト ボックス 360"/>
        <xdr:cNvSpPr txBox="1"/>
      </xdr:nvSpPr>
      <xdr:spPr>
        <a:xfrm>
          <a:off x="8483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139850</xdr:rowOff>
    </xdr:from>
    <xdr:to>
      <xdr:col>41</xdr:col>
      <xdr:colOff>50800</xdr:colOff>
      <xdr:row>58</xdr:row>
      <xdr:rowOff>147023</xdr:rowOff>
    </xdr:to>
    <xdr:cxnSp macro="">
      <xdr:nvCxnSpPr>
        <xdr:cNvPr id="362" name="直線コネクタ 361"/>
        <xdr:cNvCxnSpPr/>
      </xdr:nvCxnSpPr>
      <xdr:spPr>
        <a:xfrm flipV="1">
          <a:off x="6972300" y="10083950"/>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3" name="フローチャート: 判断 362"/>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4" name="テキスト ボックス 363"/>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5" name="フローチャート: 判断 364"/>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22072</xdr:rowOff>
    </xdr:from>
    <xdr:ext cx="534377" cy="259045"/>
    <xdr:sp macro="" textlink="">
      <xdr:nvSpPr>
        <xdr:cNvPr id="366" name="テキスト ボックス 365"/>
        <xdr:cNvSpPr txBox="1"/>
      </xdr:nvSpPr>
      <xdr:spPr>
        <a:xfrm>
          <a:off x="6705111" y="101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87810</xdr:rowOff>
    </xdr:from>
    <xdr:to>
      <xdr:col>55</xdr:col>
      <xdr:colOff>50800</xdr:colOff>
      <xdr:row>59</xdr:row>
      <xdr:rowOff>17960</xdr:rowOff>
    </xdr:to>
    <xdr:sp macro="" textlink="">
      <xdr:nvSpPr>
        <xdr:cNvPr id="372" name="楕円 371"/>
        <xdr:cNvSpPr/>
      </xdr:nvSpPr>
      <xdr:spPr>
        <a:xfrm>
          <a:off x="10426700" y="100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47187</xdr:rowOff>
    </xdr:from>
    <xdr:ext cx="599010" cy="259045"/>
    <xdr:sp macro="" textlink="">
      <xdr:nvSpPr>
        <xdr:cNvPr id="373" name="普通建設事業費該当値テキスト"/>
        <xdr:cNvSpPr txBox="1"/>
      </xdr:nvSpPr>
      <xdr:spPr>
        <a:xfrm>
          <a:off x="10528300" y="981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92346</xdr:rowOff>
    </xdr:from>
    <xdr:to>
      <xdr:col>50</xdr:col>
      <xdr:colOff>165100</xdr:colOff>
      <xdr:row>59</xdr:row>
      <xdr:rowOff>22496</xdr:rowOff>
    </xdr:to>
    <xdr:sp macro="" textlink="">
      <xdr:nvSpPr>
        <xdr:cNvPr id="374" name="楕円 373"/>
        <xdr:cNvSpPr/>
      </xdr:nvSpPr>
      <xdr:spPr>
        <a:xfrm>
          <a:off x="9588500" y="1003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39023</xdr:rowOff>
    </xdr:from>
    <xdr:ext cx="534377" cy="259045"/>
    <xdr:sp macro="" textlink="">
      <xdr:nvSpPr>
        <xdr:cNvPr id="375" name="テキスト ボックス 374"/>
        <xdr:cNvSpPr txBox="1"/>
      </xdr:nvSpPr>
      <xdr:spPr>
        <a:xfrm>
          <a:off x="9372111" y="981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96599</xdr:rowOff>
    </xdr:from>
    <xdr:to>
      <xdr:col>46</xdr:col>
      <xdr:colOff>38100</xdr:colOff>
      <xdr:row>59</xdr:row>
      <xdr:rowOff>26749</xdr:rowOff>
    </xdr:to>
    <xdr:sp macro="" textlink="">
      <xdr:nvSpPr>
        <xdr:cNvPr id="376" name="楕円 375"/>
        <xdr:cNvSpPr/>
      </xdr:nvSpPr>
      <xdr:spPr>
        <a:xfrm>
          <a:off x="8699500" y="1004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43276</xdr:rowOff>
    </xdr:from>
    <xdr:ext cx="534377" cy="259045"/>
    <xdr:sp macro="" textlink="">
      <xdr:nvSpPr>
        <xdr:cNvPr id="377" name="テキスト ボックス 376"/>
        <xdr:cNvSpPr txBox="1"/>
      </xdr:nvSpPr>
      <xdr:spPr>
        <a:xfrm>
          <a:off x="8483111" y="98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89050</xdr:rowOff>
    </xdr:from>
    <xdr:to>
      <xdr:col>41</xdr:col>
      <xdr:colOff>101600</xdr:colOff>
      <xdr:row>59</xdr:row>
      <xdr:rowOff>19200</xdr:rowOff>
    </xdr:to>
    <xdr:sp macro="" textlink="">
      <xdr:nvSpPr>
        <xdr:cNvPr id="378" name="楕円 377"/>
        <xdr:cNvSpPr/>
      </xdr:nvSpPr>
      <xdr:spPr>
        <a:xfrm>
          <a:off x="7810500" y="1003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35727</xdr:rowOff>
    </xdr:from>
    <xdr:ext cx="534377" cy="259045"/>
    <xdr:sp macro="" textlink="">
      <xdr:nvSpPr>
        <xdr:cNvPr id="379" name="テキスト ボックス 378"/>
        <xdr:cNvSpPr txBox="1"/>
      </xdr:nvSpPr>
      <xdr:spPr>
        <a:xfrm>
          <a:off x="7594111" y="980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96223</xdr:rowOff>
    </xdr:from>
    <xdr:to>
      <xdr:col>36</xdr:col>
      <xdr:colOff>165100</xdr:colOff>
      <xdr:row>59</xdr:row>
      <xdr:rowOff>26373</xdr:rowOff>
    </xdr:to>
    <xdr:sp macro="" textlink="">
      <xdr:nvSpPr>
        <xdr:cNvPr id="380" name="楕円 379"/>
        <xdr:cNvSpPr/>
      </xdr:nvSpPr>
      <xdr:spPr>
        <a:xfrm>
          <a:off x="6921500" y="100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42900</xdr:rowOff>
    </xdr:from>
    <xdr:ext cx="534377" cy="259045"/>
    <xdr:sp macro="" textlink="">
      <xdr:nvSpPr>
        <xdr:cNvPr id="381" name="テキスト ボックス 380"/>
        <xdr:cNvSpPr txBox="1"/>
      </xdr:nvSpPr>
      <xdr:spPr>
        <a:xfrm>
          <a:off x="6705111" y="98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7" name="直線コネクタ 406"/>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8"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0"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1" name="直線コネクタ 410"/>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88250</xdr:rowOff>
    </xdr:from>
    <xdr:to>
      <xdr:col>55</xdr:col>
      <xdr:colOff>0</xdr:colOff>
      <xdr:row>79</xdr:row>
      <xdr:rowOff>93748</xdr:rowOff>
    </xdr:to>
    <xdr:cxnSp macro="">
      <xdr:nvCxnSpPr>
        <xdr:cNvPr id="412" name="直線コネクタ 411"/>
        <xdr:cNvCxnSpPr/>
      </xdr:nvCxnSpPr>
      <xdr:spPr>
        <a:xfrm flipV="1">
          <a:off x="9639300" y="13632800"/>
          <a:ext cx="8382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47527</xdr:rowOff>
    </xdr:from>
    <xdr:ext cx="534377" cy="259045"/>
    <xdr:sp macro="" textlink="">
      <xdr:nvSpPr>
        <xdr:cNvPr id="413" name="普通建設事業費 （ うち新規整備　）平均値テキスト"/>
        <xdr:cNvSpPr txBox="1"/>
      </xdr:nvSpPr>
      <xdr:spPr>
        <a:xfrm>
          <a:off x="10528300" y="1342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4" name="フローチャート: 判断 413"/>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69887</xdr:rowOff>
    </xdr:from>
    <xdr:to>
      <xdr:col>50</xdr:col>
      <xdr:colOff>114300</xdr:colOff>
      <xdr:row>79</xdr:row>
      <xdr:rowOff>93748</xdr:rowOff>
    </xdr:to>
    <xdr:cxnSp macro="">
      <xdr:nvCxnSpPr>
        <xdr:cNvPr id="415" name="直線コネクタ 414"/>
        <xdr:cNvCxnSpPr/>
      </xdr:nvCxnSpPr>
      <xdr:spPr>
        <a:xfrm>
          <a:off x="8750300" y="13614437"/>
          <a:ext cx="889000" cy="2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6" name="フローチャート: 判断 415"/>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134245</xdr:rowOff>
    </xdr:from>
    <xdr:ext cx="534377" cy="259045"/>
    <xdr:sp macro="" textlink="">
      <xdr:nvSpPr>
        <xdr:cNvPr id="417" name="テキスト ボックス 416"/>
        <xdr:cNvSpPr txBox="1"/>
      </xdr:nvSpPr>
      <xdr:spPr>
        <a:xfrm>
          <a:off x="9372111" y="133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36885</xdr:rowOff>
    </xdr:from>
    <xdr:to>
      <xdr:col>45</xdr:col>
      <xdr:colOff>177800</xdr:colOff>
      <xdr:row>79</xdr:row>
      <xdr:rowOff>69887</xdr:rowOff>
    </xdr:to>
    <xdr:cxnSp macro="">
      <xdr:nvCxnSpPr>
        <xdr:cNvPr id="418" name="直線コネクタ 417"/>
        <xdr:cNvCxnSpPr/>
      </xdr:nvCxnSpPr>
      <xdr:spPr>
        <a:xfrm>
          <a:off x="7861300" y="13581435"/>
          <a:ext cx="8890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19" name="フローチャート: 判断 418"/>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114360</xdr:rowOff>
    </xdr:from>
    <xdr:ext cx="534377" cy="259045"/>
    <xdr:sp macro="" textlink="">
      <xdr:nvSpPr>
        <xdr:cNvPr id="420" name="テキスト ボックス 419"/>
        <xdr:cNvSpPr txBox="1"/>
      </xdr:nvSpPr>
      <xdr:spPr>
        <a:xfrm>
          <a:off x="8483111" y="133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1" name="フローチャート: 判断 420"/>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101810</xdr:rowOff>
    </xdr:from>
    <xdr:ext cx="534377" cy="259045"/>
    <xdr:sp macro="" textlink="">
      <xdr:nvSpPr>
        <xdr:cNvPr id="422" name="テキスト ボックス 421"/>
        <xdr:cNvSpPr txBox="1"/>
      </xdr:nvSpPr>
      <xdr:spPr>
        <a:xfrm>
          <a:off x="7594111" y="136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37450</xdr:rowOff>
    </xdr:from>
    <xdr:to>
      <xdr:col>55</xdr:col>
      <xdr:colOff>50800</xdr:colOff>
      <xdr:row>79</xdr:row>
      <xdr:rowOff>139050</xdr:rowOff>
    </xdr:to>
    <xdr:sp macro="" textlink="">
      <xdr:nvSpPr>
        <xdr:cNvPr id="428" name="楕円 427"/>
        <xdr:cNvSpPr/>
      </xdr:nvSpPr>
      <xdr:spPr>
        <a:xfrm>
          <a:off x="10426700" y="1358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79</xdr:row>
      <xdr:rowOff>3076</xdr:rowOff>
    </xdr:from>
    <xdr:ext cx="469744" cy="259045"/>
    <xdr:sp macro="" textlink="">
      <xdr:nvSpPr>
        <xdr:cNvPr id="429" name="普通建設事業費 （ うち新規整備　）該当値テキスト"/>
        <xdr:cNvSpPr txBox="1"/>
      </xdr:nvSpPr>
      <xdr:spPr>
        <a:xfrm>
          <a:off x="10528300" y="1354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42948</xdr:rowOff>
    </xdr:from>
    <xdr:to>
      <xdr:col>50</xdr:col>
      <xdr:colOff>165100</xdr:colOff>
      <xdr:row>79</xdr:row>
      <xdr:rowOff>144548</xdr:rowOff>
    </xdr:to>
    <xdr:sp macro="" textlink="">
      <xdr:nvSpPr>
        <xdr:cNvPr id="430" name="楕円 429"/>
        <xdr:cNvSpPr/>
      </xdr:nvSpPr>
      <xdr:spPr>
        <a:xfrm>
          <a:off x="9588500" y="135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135675</xdr:rowOff>
    </xdr:from>
    <xdr:ext cx="469744" cy="259045"/>
    <xdr:sp macro="" textlink="">
      <xdr:nvSpPr>
        <xdr:cNvPr id="431" name="テキスト ボックス 430"/>
        <xdr:cNvSpPr txBox="1"/>
      </xdr:nvSpPr>
      <xdr:spPr>
        <a:xfrm>
          <a:off x="9404428" y="1368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19087</xdr:rowOff>
    </xdr:from>
    <xdr:to>
      <xdr:col>46</xdr:col>
      <xdr:colOff>38100</xdr:colOff>
      <xdr:row>79</xdr:row>
      <xdr:rowOff>120687</xdr:rowOff>
    </xdr:to>
    <xdr:sp macro="" textlink="">
      <xdr:nvSpPr>
        <xdr:cNvPr id="432" name="楕円 431"/>
        <xdr:cNvSpPr/>
      </xdr:nvSpPr>
      <xdr:spPr>
        <a:xfrm>
          <a:off x="8699500" y="135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111814</xdr:rowOff>
    </xdr:from>
    <xdr:ext cx="534377" cy="259045"/>
    <xdr:sp macro="" textlink="">
      <xdr:nvSpPr>
        <xdr:cNvPr id="433" name="テキスト ボックス 432"/>
        <xdr:cNvSpPr txBox="1"/>
      </xdr:nvSpPr>
      <xdr:spPr>
        <a:xfrm>
          <a:off x="8483111" y="1365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157535</xdr:rowOff>
    </xdr:from>
    <xdr:to>
      <xdr:col>41</xdr:col>
      <xdr:colOff>101600</xdr:colOff>
      <xdr:row>79</xdr:row>
      <xdr:rowOff>87685</xdr:rowOff>
    </xdr:to>
    <xdr:sp macro="" textlink="">
      <xdr:nvSpPr>
        <xdr:cNvPr id="434" name="楕円 433"/>
        <xdr:cNvSpPr/>
      </xdr:nvSpPr>
      <xdr:spPr>
        <a:xfrm>
          <a:off x="7810500" y="135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104212</xdr:rowOff>
    </xdr:from>
    <xdr:ext cx="534377" cy="259045"/>
    <xdr:sp macro="" textlink="">
      <xdr:nvSpPr>
        <xdr:cNvPr id="435" name="テキスト ボックス 434"/>
        <xdr:cNvSpPr txBox="1"/>
      </xdr:nvSpPr>
      <xdr:spPr>
        <a:xfrm>
          <a:off x="7594111" y="133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13399</xdr:rowOff>
    </xdr:from>
    <xdr:to>
      <xdr:col>54</xdr:col>
      <xdr:colOff>189865</xdr:colOff>
      <xdr:row>99</xdr:row>
      <xdr:rowOff>17954</xdr:rowOff>
    </xdr:to>
    <xdr:cxnSp macro="">
      <xdr:nvCxnSpPr>
        <xdr:cNvPr id="461" name="直線コネクタ 460"/>
        <xdr:cNvCxnSpPr/>
      </xdr:nvCxnSpPr>
      <xdr:spPr>
        <a:xfrm flipV="1">
          <a:off x="10475595" y="15443899"/>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21781</xdr:rowOff>
    </xdr:from>
    <xdr:ext cx="469744" cy="259045"/>
    <xdr:sp macro="" textlink="">
      <xdr:nvSpPr>
        <xdr:cNvPr id="462" name="普通建設事業費 （ うち更新整備　）最小値テキスト"/>
        <xdr:cNvSpPr txBox="1"/>
      </xdr:nvSpPr>
      <xdr:spPr>
        <a:xfrm>
          <a:off x="10528300" y="16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17954</xdr:rowOff>
    </xdr:from>
    <xdr:to>
      <xdr:col>55</xdr:col>
      <xdr:colOff>88900</xdr:colOff>
      <xdr:row>99</xdr:row>
      <xdr:rowOff>17954</xdr:rowOff>
    </xdr:to>
    <xdr:cxnSp macro="">
      <xdr:nvCxnSpPr>
        <xdr:cNvPr id="463" name="直線コネクタ 462"/>
        <xdr:cNvCxnSpPr/>
      </xdr:nvCxnSpPr>
      <xdr:spPr>
        <a:xfrm>
          <a:off x="10388600" y="1699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131526</xdr:rowOff>
    </xdr:from>
    <xdr:ext cx="534377" cy="259045"/>
    <xdr:sp macro="" textlink="">
      <xdr:nvSpPr>
        <xdr:cNvPr id="464" name="普通建設事業費 （ うち更新整備　）最大値テキスト"/>
        <xdr:cNvSpPr txBox="1"/>
      </xdr:nvSpPr>
      <xdr:spPr>
        <a:xfrm>
          <a:off x="10528300" y="152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13399</xdr:rowOff>
    </xdr:from>
    <xdr:to>
      <xdr:col>55</xdr:col>
      <xdr:colOff>88900</xdr:colOff>
      <xdr:row>90</xdr:row>
      <xdr:rowOff>13399</xdr:rowOff>
    </xdr:to>
    <xdr:cxnSp macro="">
      <xdr:nvCxnSpPr>
        <xdr:cNvPr id="465" name="直線コネクタ 464"/>
        <xdr:cNvCxnSpPr/>
      </xdr:nvCxnSpPr>
      <xdr:spPr>
        <a:xfrm>
          <a:off x="10388600" y="1544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134131</xdr:rowOff>
    </xdr:from>
    <xdr:to>
      <xdr:col>55</xdr:col>
      <xdr:colOff>0</xdr:colOff>
      <xdr:row>95</xdr:row>
      <xdr:rowOff>104496</xdr:rowOff>
    </xdr:to>
    <xdr:cxnSp macro="">
      <xdr:nvCxnSpPr>
        <xdr:cNvPr id="466" name="直線コネクタ 465"/>
        <xdr:cNvCxnSpPr/>
      </xdr:nvCxnSpPr>
      <xdr:spPr>
        <a:xfrm flipV="1">
          <a:off x="9639300" y="16250431"/>
          <a:ext cx="838200" cy="1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142324</xdr:rowOff>
    </xdr:from>
    <xdr:ext cx="534377" cy="259045"/>
    <xdr:sp macro="" textlink="">
      <xdr:nvSpPr>
        <xdr:cNvPr id="467" name="普通建設事業費 （ うち更新整備　）平均値テキスト"/>
        <xdr:cNvSpPr txBox="1"/>
      </xdr:nvSpPr>
      <xdr:spPr>
        <a:xfrm>
          <a:off x="10528300" y="16258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163897</xdr:rowOff>
    </xdr:from>
    <xdr:to>
      <xdr:col>55</xdr:col>
      <xdr:colOff>50800</xdr:colOff>
      <xdr:row>95</xdr:row>
      <xdr:rowOff>94047</xdr:rowOff>
    </xdr:to>
    <xdr:sp macro="" textlink="">
      <xdr:nvSpPr>
        <xdr:cNvPr id="468" name="フローチャート: 判断 467"/>
        <xdr:cNvSpPr/>
      </xdr:nvSpPr>
      <xdr:spPr>
        <a:xfrm>
          <a:off x="10426700" y="162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104496</xdr:rowOff>
    </xdr:from>
    <xdr:to>
      <xdr:col>50</xdr:col>
      <xdr:colOff>114300</xdr:colOff>
      <xdr:row>96</xdr:row>
      <xdr:rowOff>141562</xdr:rowOff>
    </xdr:to>
    <xdr:cxnSp macro="">
      <xdr:nvCxnSpPr>
        <xdr:cNvPr id="469" name="直線コネクタ 468"/>
        <xdr:cNvCxnSpPr/>
      </xdr:nvCxnSpPr>
      <xdr:spPr>
        <a:xfrm flipV="1">
          <a:off x="8750300" y="16392246"/>
          <a:ext cx="889000" cy="20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12026</xdr:rowOff>
    </xdr:from>
    <xdr:to>
      <xdr:col>50</xdr:col>
      <xdr:colOff>165100</xdr:colOff>
      <xdr:row>96</xdr:row>
      <xdr:rowOff>113626</xdr:rowOff>
    </xdr:to>
    <xdr:sp macro="" textlink="">
      <xdr:nvSpPr>
        <xdr:cNvPr id="470" name="フローチャート: 判断 469"/>
        <xdr:cNvSpPr/>
      </xdr:nvSpPr>
      <xdr:spPr>
        <a:xfrm>
          <a:off x="95885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104753</xdr:rowOff>
    </xdr:from>
    <xdr:ext cx="534377" cy="259045"/>
    <xdr:sp macro="" textlink="">
      <xdr:nvSpPr>
        <xdr:cNvPr id="471" name="テキスト ボックス 470"/>
        <xdr:cNvSpPr txBox="1"/>
      </xdr:nvSpPr>
      <xdr:spPr>
        <a:xfrm>
          <a:off x="9372111" y="165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141562</xdr:rowOff>
    </xdr:from>
    <xdr:to>
      <xdr:col>45</xdr:col>
      <xdr:colOff>177800</xdr:colOff>
      <xdr:row>99</xdr:row>
      <xdr:rowOff>41467</xdr:rowOff>
    </xdr:to>
    <xdr:cxnSp macro="">
      <xdr:nvCxnSpPr>
        <xdr:cNvPr id="472" name="直線コネクタ 471"/>
        <xdr:cNvCxnSpPr/>
      </xdr:nvCxnSpPr>
      <xdr:spPr>
        <a:xfrm flipV="1">
          <a:off x="7861300" y="16600762"/>
          <a:ext cx="889000" cy="4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169628</xdr:rowOff>
    </xdr:from>
    <xdr:to>
      <xdr:col>46</xdr:col>
      <xdr:colOff>38100</xdr:colOff>
      <xdr:row>97</xdr:row>
      <xdr:rowOff>99778</xdr:rowOff>
    </xdr:to>
    <xdr:sp macro="" textlink="">
      <xdr:nvSpPr>
        <xdr:cNvPr id="473" name="フローチャート: 判断 472"/>
        <xdr:cNvSpPr/>
      </xdr:nvSpPr>
      <xdr:spPr>
        <a:xfrm>
          <a:off x="8699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90905</xdr:rowOff>
    </xdr:from>
    <xdr:ext cx="534377" cy="259045"/>
    <xdr:sp macro="" textlink="">
      <xdr:nvSpPr>
        <xdr:cNvPr id="474" name="テキスト ボックス 473"/>
        <xdr:cNvSpPr txBox="1"/>
      </xdr:nvSpPr>
      <xdr:spPr>
        <a:xfrm>
          <a:off x="8483111" y="167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11339</xdr:rowOff>
    </xdr:from>
    <xdr:to>
      <xdr:col>41</xdr:col>
      <xdr:colOff>101600</xdr:colOff>
      <xdr:row>96</xdr:row>
      <xdr:rowOff>112939</xdr:rowOff>
    </xdr:to>
    <xdr:sp macro="" textlink="">
      <xdr:nvSpPr>
        <xdr:cNvPr id="475" name="フローチャート: 判断 474"/>
        <xdr:cNvSpPr/>
      </xdr:nvSpPr>
      <xdr:spPr>
        <a:xfrm>
          <a:off x="7810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129466</xdr:rowOff>
    </xdr:from>
    <xdr:ext cx="534377" cy="259045"/>
    <xdr:sp macro="" textlink="">
      <xdr:nvSpPr>
        <xdr:cNvPr id="476" name="テキスト ボックス 475"/>
        <xdr:cNvSpPr txBox="1"/>
      </xdr:nvSpPr>
      <xdr:spPr>
        <a:xfrm>
          <a:off x="7594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83331</xdr:rowOff>
    </xdr:from>
    <xdr:to>
      <xdr:col>55</xdr:col>
      <xdr:colOff>50800</xdr:colOff>
      <xdr:row>95</xdr:row>
      <xdr:rowOff>13481</xdr:rowOff>
    </xdr:to>
    <xdr:sp macro="" textlink="">
      <xdr:nvSpPr>
        <xdr:cNvPr id="482" name="楕円 481"/>
        <xdr:cNvSpPr/>
      </xdr:nvSpPr>
      <xdr:spPr>
        <a:xfrm>
          <a:off x="10426700" y="161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106208</xdr:rowOff>
    </xdr:from>
    <xdr:ext cx="534377" cy="259045"/>
    <xdr:sp macro="" textlink="">
      <xdr:nvSpPr>
        <xdr:cNvPr id="483" name="普通建設事業費 （ うち更新整備　）該当値テキスト"/>
        <xdr:cNvSpPr txBox="1"/>
      </xdr:nvSpPr>
      <xdr:spPr>
        <a:xfrm>
          <a:off x="10528300" y="1605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53696</xdr:rowOff>
    </xdr:from>
    <xdr:to>
      <xdr:col>50</xdr:col>
      <xdr:colOff>165100</xdr:colOff>
      <xdr:row>95</xdr:row>
      <xdr:rowOff>155296</xdr:rowOff>
    </xdr:to>
    <xdr:sp macro="" textlink="">
      <xdr:nvSpPr>
        <xdr:cNvPr id="484" name="楕円 483"/>
        <xdr:cNvSpPr/>
      </xdr:nvSpPr>
      <xdr:spPr>
        <a:xfrm>
          <a:off x="9588500" y="16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373</xdr:rowOff>
    </xdr:from>
    <xdr:ext cx="534377" cy="259045"/>
    <xdr:sp macro="" textlink="">
      <xdr:nvSpPr>
        <xdr:cNvPr id="485" name="テキスト ボックス 484"/>
        <xdr:cNvSpPr txBox="1"/>
      </xdr:nvSpPr>
      <xdr:spPr>
        <a:xfrm>
          <a:off x="9372111" y="1611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90762</xdr:rowOff>
    </xdr:from>
    <xdr:to>
      <xdr:col>46</xdr:col>
      <xdr:colOff>38100</xdr:colOff>
      <xdr:row>97</xdr:row>
      <xdr:rowOff>20912</xdr:rowOff>
    </xdr:to>
    <xdr:sp macro="" textlink="">
      <xdr:nvSpPr>
        <xdr:cNvPr id="486" name="楕円 485"/>
        <xdr:cNvSpPr/>
      </xdr:nvSpPr>
      <xdr:spPr>
        <a:xfrm>
          <a:off x="8699500" y="16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37439</xdr:rowOff>
    </xdr:from>
    <xdr:ext cx="534377" cy="259045"/>
    <xdr:sp macro="" textlink="">
      <xdr:nvSpPr>
        <xdr:cNvPr id="487" name="テキスト ボックス 486"/>
        <xdr:cNvSpPr txBox="1"/>
      </xdr:nvSpPr>
      <xdr:spPr>
        <a:xfrm>
          <a:off x="8483111" y="163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162117</xdr:rowOff>
    </xdr:from>
    <xdr:to>
      <xdr:col>41</xdr:col>
      <xdr:colOff>101600</xdr:colOff>
      <xdr:row>99</xdr:row>
      <xdr:rowOff>92267</xdr:rowOff>
    </xdr:to>
    <xdr:sp macro="" textlink="">
      <xdr:nvSpPr>
        <xdr:cNvPr id="488" name="楕円 487"/>
        <xdr:cNvSpPr/>
      </xdr:nvSpPr>
      <xdr:spPr>
        <a:xfrm>
          <a:off x="7810500" y="169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83394</xdr:rowOff>
    </xdr:from>
    <xdr:ext cx="469744" cy="259045"/>
    <xdr:sp macro="" textlink="">
      <xdr:nvSpPr>
        <xdr:cNvPr id="489" name="テキスト ボックス 488"/>
        <xdr:cNvSpPr txBox="1"/>
      </xdr:nvSpPr>
      <xdr:spPr>
        <a:xfrm>
          <a:off x="7626428" y="1705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1" name="直線コネクタ 510"/>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2"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4"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5" name="直線コネクタ 514"/>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121570</xdr:rowOff>
    </xdr:from>
    <xdr:to>
      <xdr:col>85</xdr:col>
      <xdr:colOff>127000</xdr:colOff>
      <xdr:row>38</xdr:row>
      <xdr:rowOff>129580</xdr:rowOff>
    </xdr:to>
    <xdr:cxnSp macro="">
      <xdr:nvCxnSpPr>
        <xdr:cNvPr id="516" name="直線コネクタ 515"/>
        <xdr:cNvCxnSpPr/>
      </xdr:nvCxnSpPr>
      <xdr:spPr>
        <a:xfrm>
          <a:off x="15481300" y="6636670"/>
          <a:ext cx="8382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61459</xdr:rowOff>
    </xdr:from>
    <xdr:ext cx="469744" cy="259045"/>
    <xdr:sp macro="" textlink="">
      <xdr:nvSpPr>
        <xdr:cNvPr id="517" name="災害復旧事業費平均値テキスト"/>
        <xdr:cNvSpPr txBox="1"/>
      </xdr:nvSpPr>
      <xdr:spPr>
        <a:xfrm>
          <a:off x="16370300" y="6576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8" name="フローチャート: 判断 517"/>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121570</xdr:rowOff>
    </xdr:from>
    <xdr:to>
      <xdr:col>81</xdr:col>
      <xdr:colOff>50800</xdr:colOff>
      <xdr:row>38</xdr:row>
      <xdr:rowOff>131550</xdr:rowOff>
    </xdr:to>
    <xdr:cxnSp macro="">
      <xdr:nvCxnSpPr>
        <xdr:cNvPr id="519" name="直線コネクタ 518"/>
        <xdr:cNvCxnSpPr/>
      </xdr:nvCxnSpPr>
      <xdr:spPr>
        <a:xfrm flipV="1">
          <a:off x="14592300" y="6636670"/>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20" name="フローチャート: 判断 519"/>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5290</xdr:rowOff>
    </xdr:from>
    <xdr:ext cx="469744" cy="259045"/>
    <xdr:sp macro="" textlink="">
      <xdr:nvSpPr>
        <xdr:cNvPr id="521" name="テキスト ボックス 520"/>
        <xdr:cNvSpPr txBox="1"/>
      </xdr:nvSpPr>
      <xdr:spPr>
        <a:xfrm>
          <a:off x="15246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131550</xdr:rowOff>
    </xdr:from>
    <xdr:to>
      <xdr:col>76</xdr:col>
      <xdr:colOff>114300</xdr:colOff>
      <xdr:row>38</xdr:row>
      <xdr:rowOff>135174</xdr:rowOff>
    </xdr:to>
    <xdr:cxnSp macro="">
      <xdr:nvCxnSpPr>
        <xdr:cNvPr id="522" name="直線コネクタ 521"/>
        <xdr:cNvCxnSpPr/>
      </xdr:nvCxnSpPr>
      <xdr:spPr>
        <a:xfrm flipV="1">
          <a:off x="13703300" y="6646650"/>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3" name="フローチャート: 判断 522"/>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4522</xdr:rowOff>
    </xdr:from>
    <xdr:ext cx="469744" cy="259045"/>
    <xdr:sp macro="" textlink="">
      <xdr:nvSpPr>
        <xdr:cNvPr id="524" name="テキスト ボックス 523"/>
        <xdr:cNvSpPr txBox="1"/>
      </xdr:nvSpPr>
      <xdr:spPr>
        <a:xfrm>
          <a:off x="14357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135174</xdr:rowOff>
    </xdr:from>
    <xdr:to>
      <xdr:col>71</xdr:col>
      <xdr:colOff>177800</xdr:colOff>
      <xdr:row>38</xdr:row>
      <xdr:rowOff>136740</xdr:rowOff>
    </xdr:to>
    <xdr:cxnSp macro="">
      <xdr:nvCxnSpPr>
        <xdr:cNvPr id="525" name="直線コネクタ 524"/>
        <xdr:cNvCxnSpPr/>
      </xdr:nvCxnSpPr>
      <xdr:spPr>
        <a:xfrm flipV="1">
          <a:off x="12814300" y="6650274"/>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6" name="フローチャート: 判断 525"/>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25375</xdr:rowOff>
    </xdr:from>
    <xdr:ext cx="469744" cy="259045"/>
    <xdr:sp macro="" textlink="">
      <xdr:nvSpPr>
        <xdr:cNvPr id="527" name="テキスト ボックス 526"/>
        <xdr:cNvSpPr txBox="1"/>
      </xdr:nvSpPr>
      <xdr:spPr>
        <a:xfrm>
          <a:off x="13468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8" name="フローチャート: 判断 527"/>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19678</xdr:rowOff>
    </xdr:from>
    <xdr:ext cx="469744" cy="259045"/>
    <xdr:sp macro="" textlink="">
      <xdr:nvSpPr>
        <xdr:cNvPr id="529" name="テキスト ボックス 528"/>
        <xdr:cNvSpPr txBox="1"/>
      </xdr:nvSpPr>
      <xdr:spPr>
        <a:xfrm>
          <a:off x="12579428"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78780</xdr:rowOff>
    </xdr:from>
    <xdr:to>
      <xdr:col>85</xdr:col>
      <xdr:colOff>177800</xdr:colOff>
      <xdr:row>39</xdr:row>
      <xdr:rowOff>8930</xdr:rowOff>
    </xdr:to>
    <xdr:sp macro="" textlink="">
      <xdr:nvSpPr>
        <xdr:cNvPr id="535" name="楕円 534"/>
        <xdr:cNvSpPr/>
      </xdr:nvSpPr>
      <xdr:spPr>
        <a:xfrm>
          <a:off x="16268700" y="65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38157</xdr:rowOff>
    </xdr:from>
    <xdr:ext cx="469744" cy="259045"/>
    <xdr:sp macro="" textlink="">
      <xdr:nvSpPr>
        <xdr:cNvPr id="536" name="災害復旧事業費該当値テキスト"/>
        <xdr:cNvSpPr txBox="1"/>
      </xdr:nvSpPr>
      <xdr:spPr>
        <a:xfrm>
          <a:off x="16370300"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70770</xdr:rowOff>
    </xdr:from>
    <xdr:to>
      <xdr:col>81</xdr:col>
      <xdr:colOff>101600</xdr:colOff>
      <xdr:row>39</xdr:row>
      <xdr:rowOff>920</xdr:rowOff>
    </xdr:to>
    <xdr:sp macro="" textlink="">
      <xdr:nvSpPr>
        <xdr:cNvPr id="537" name="楕円 536"/>
        <xdr:cNvSpPr/>
      </xdr:nvSpPr>
      <xdr:spPr>
        <a:xfrm>
          <a:off x="15430500" y="65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17447</xdr:rowOff>
    </xdr:from>
    <xdr:ext cx="469744" cy="259045"/>
    <xdr:sp macro="" textlink="">
      <xdr:nvSpPr>
        <xdr:cNvPr id="538" name="テキスト ボックス 537"/>
        <xdr:cNvSpPr txBox="1"/>
      </xdr:nvSpPr>
      <xdr:spPr>
        <a:xfrm>
          <a:off x="15246428" y="636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80750</xdr:rowOff>
    </xdr:from>
    <xdr:to>
      <xdr:col>76</xdr:col>
      <xdr:colOff>165100</xdr:colOff>
      <xdr:row>39</xdr:row>
      <xdr:rowOff>10900</xdr:rowOff>
    </xdr:to>
    <xdr:sp macro="" textlink="">
      <xdr:nvSpPr>
        <xdr:cNvPr id="539" name="楕円 538"/>
        <xdr:cNvSpPr/>
      </xdr:nvSpPr>
      <xdr:spPr>
        <a:xfrm>
          <a:off x="14541500" y="6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27427</xdr:rowOff>
    </xdr:from>
    <xdr:ext cx="469744" cy="259045"/>
    <xdr:sp macro="" textlink="">
      <xdr:nvSpPr>
        <xdr:cNvPr id="540" name="テキスト ボックス 539"/>
        <xdr:cNvSpPr txBox="1"/>
      </xdr:nvSpPr>
      <xdr:spPr>
        <a:xfrm>
          <a:off x="14357428" y="63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84374</xdr:rowOff>
    </xdr:from>
    <xdr:to>
      <xdr:col>72</xdr:col>
      <xdr:colOff>38100</xdr:colOff>
      <xdr:row>39</xdr:row>
      <xdr:rowOff>14524</xdr:rowOff>
    </xdr:to>
    <xdr:sp macro="" textlink="">
      <xdr:nvSpPr>
        <xdr:cNvPr id="541" name="楕円 540"/>
        <xdr:cNvSpPr/>
      </xdr:nvSpPr>
      <xdr:spPr>
        <a:xfrm>
          <a:off x="13652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5651</xdr:rowOff>
    </xdr:from>
    <xdr:ext cx="469744" cy="259045"/>
    <xdr:sp macro="" textlink="">
      <xdr:nvSpPr>
        <xdr:cNvPr id="542" name="テキスト ボックス 541"/>
        <xdr:cNvSpPr txBox="1"/>
      </xdr:nvSpPr>
      <xdr:spPr>
        <a:xfrm>
          <a:off x="13468428" y="669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85940</xdr:rowOff>
    </xdr:from>
    <xdr:to>
      <xdr:col>67</xdr:col>
      <xdr:colOff>101600</xdr:colOff>
      <xdr:row>39</xdr:row>
      <xdr:rowOff>16090</xdr:rowOff>
    </xdr:to>
    <xdr:sp macro="" textlink="">
      <xdr:nvSpPr>
        <xdr:cNvPr id="543" name="楕円 542"/>
        <xdr:cNvSpPr/>
      </xdr:nvSpPr>
      <xdr:spPr>
        <a:xfrm>
          <a:off x="12763500" y="66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7217</xdr:rowOff>
    </xdr:from>
    <xdr:ext cx="469744" cy="259045"/>
    <xdr:sp macro="" textlink="">
      <xdr:nvSpPr>
        <xdr:cNvPr id="544" name="テキスト ボックス 543"/>
        <xdr:cNvSpPr txBox="1"/>
      </xdr:nvSpPr>
      <xdr:spPr>
        <a:xfrm>
          <a:off x="12579428" y="66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19" name="直線コネクタ 618"/>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20"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1" name="直線コネクタ 620"/>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2"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3" name="直線コネクタ 622"/>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153209</xdr:rowOff>
    </xdr:from>
    <xdr:to>
      <xdr:col>85</xdr:col>
      <xdr:colOff>127000</xdr:colOff>
      <xdr:row>73</xdr:row>
      <xdr:rowOff>163268</xdr:rowOff>
    </xdr:to>
    <xdr:cxnSp macro="">
      <xdr:nvCxnSpPr>
        <xdr:cNvPr id="624" name="直線コネクタ 623"/>
        <xdr:cNvCxnSpPr/>
      </xdr:nvCxnSpPr>
      <xdr:spPr>
        <a:xfrm flipV="1">
          <a:off x="15481300" y="12669059"/>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145094</xdr:rowOff>
    </xdr:from>
    <xdr:ext cx="534377" cy="259045"/>
    <xdr:sp macro="" textlink="">
      <xdr:nvSpPr>
        <xdr:cNvPr id="625" name="公債費平均値テキスト"/>
        <xdr:cNvSpPr txBox="1"/>
      </xdr:nvSpPr>
      <xdr:spPr>
        <a:xfrm>
          <a:off x="16370300" y="128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6" name="フローチャート: 判断 625"/>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163268</xdr:rowOff>
    </xdr:from>
    <xdr:to>
      <xdr:col>81</xdr:col>
      <xdr:colOff>50800</xdr:colOff>
      <xdr:row>74</xdr:row>
      <xdr:rowOff>49533</xdr:rowOff>
    </xdr:to>
    <xdr:cxnSp macro="">
      <xdr:nvCxnSpPr>
        <xdr:cNvPr id="627" name="直線コネクタ 626"/>
        <xdr:cNvCxnSpPr/>
      </xdr:nvCxnSpPr>
      <xdr:spPr>
        <a:xfrm flipV="1">
          <a:off x="14592300" y="12679118"/>
          <a:ext cx="889000" cy="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8" name="フローチャート: 判断 627"/>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113166</xdr:rowOff>
    </xdr:from>
    <xdr:ext cx="534377" cy="259045"/>
    <xdr:sp macro="" textlink="">
      <xdr:nvSpPr>
        <xdr:cNvPr id="629" name="テキスト ボックス 628"/>
        <xdr:cNvSpPr txBox="1"/>
      </xdr:nvSpPr>
      <xdr:spPr>
        <a:xfrm>
          <a:off x="15214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3171</xdr:rowOff>
    </xdr:from>
    <xdr:to>
      <xdr:col>76</xdr:col>
      <xdr:colOff>114300</xdr:colOff>
      <xdr:row>74</xdr:row>
      <xdr:rowOff>49533</xdr:rowOff>
    </xdr:to>
    <xdr:cxnSp macro="">
      <xdr:nvCxnSpPr>
        <xdr:cNvPr id="630" name="直線コネクタ 629"/>
        <xdr:cNvCxnSpPr/>
      </xdr:nvCxnSpPr>
      <xdr:spPr>
        <a:xfrm>
          <a:off x="13703300" y="12690471"/>
          <a:ext cx="889000" cy="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1" name="フローチャート: 判断 630"/>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106994</xdr:rowOff>
    </xdr:from>
    <xdr:ext cx="534377" cy="259045"/>
    <xdr:sp macro="" textlink="">
      <xdr:nvSpPr>
        <xdr:cNvPr id="632" name="テキスト ボックス 631"/>
        <xdr:cNvSpPr txBox="1"/>
      </xdr:nvSpPr>
      <xdr:spPr>
        <a:xfrm>
          <a:off x="14325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118549</xdr:rowOff>
    </xdr:from>
    <xdr:to>
      <xdr:col>71</xdr:col>
      <xdr:colOff>177800</xdr:colOff>
      <xdr:row>74</xdr:row>
      <xdr:rowOff>3171</xdr:rowOff>
    </xdr:to>
    <xdr:cxnSp macro="">
      <xdr:nvCxnSpPr>
        <xdr:cNvPr id="633" name="直線コネクタ 632"/>
        <xdr:cNvCxnSpPr/>
      </xdr:nvCxnSpPr>
      <xdr:spPr>
        <a:xfrm>
          <a:off x="12814300" y="12634399"/>
          <a:ext cx="889000" cy="5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4" name="フローチャート: 判断 633"/>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122996</xdr:rowOff>
    </xdr:from>
    <xdr:ext cx="534377" cy="259045"/>
    <xdr:sp macro="" textlink="">
      <xdr:nvSpPr>
        <xdr:cNvPr id="635" name="テキスト ボックス 634"/>
        <xdr:cNvSpPr txBox="1"/>
      </xdr:nvSpPr>
      <xdr:spPr>
        <a:xfrm>
          <a:off x="13436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6" name="フローチャート: 判断 635"/>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129190</xdr:rowOff>
    </xdr:from>
    <xdr:ext cx="534377" cy="259045"/>
    <xdr:sp macro="" textlink="">
      <xdr:nvSpPr>
        <xdr:cNvPr id="637" name="テキスト ボックス 636"/>
        <xdr:cNvSpPr txBox="1"/>
      </xdr:nvSpPr>
      <xdr:spPr>
        <a:xfrm>
          <a:off x="12547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102409</xdr:rowOff>
    </xdr:from>
    <xdr:to>
      <xdr:col>85</xdr:col>
      <xdr:colOff>177800</xdr:colOff>
      <xdr:row>74</xdr:row>
      <xdr:rowOff>32559</xdr:rowOff>
    </xdr:to>
    <xdr:sp macro="" textlink="">
      <xdr:nvSpPr>
        <xdr:cNvPr id="643" name="楕円 642"/>
        <xdr:cNvSpPr/>
      </xdr:nvSpPr>
      <xdr:spPr>
        <a:xfrm>
          <a:off x="16268700" y="126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125286</xdr:rowOff>
    </xdr:from>
    <xdr:ext cx="534377" cy="259045"/>
    <xdr:sp macro="" textlink="">
      <xdr:nvSpPr>
        <xdr:cNvPr id="644" name="公債費該当値テキスト"/>
        <xdr:cNvSpPr txBox="1"/>
      </xdr:nvSpPr>
      <xdr:spPr>
        <a:xfrm>
          <a:off x="16370300" y="1246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112468</xdr:rowOff>
    </xdr:from>
    <xdr:to>
      <xdr:col>81</xdr:col>
      <xdr:colOff>101600</xdr:colOff>
      <xdr:row>74</xdr:row>
      <xdr:rowOff>42618</xdr:rowOff>
    </xdr:to>
    <xdr:sp macro="" textlink="">
      <xdr:nvSpPr>
        <xdr:cNvPr id="645" name="楕円 644"/>
        <xdr:cNvSpPr/>
      </xdr:nvSpPr>
      <xdr:spPr>
        <a:xfrm>
          <a:off x="15430500" y="126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59145</xdr:rowOff>
    </xdr:from>
    <xdr:ext cx="534377" cy="259045"/>
    <xdr:sp macro="" textlink="">
      <xdr:nvSpPr>
        <xdr:cNvPr id="646" name="テキスト ボックス 645"/>
        <xdr:cNvSpPr txBox="1"/>
      </xdr:nvSpPr>
      <xdr:spPr>
        <a:xfrm>
          <a:off x="15214111" y="1240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170183</xdr:rowOff>
    </xdr:from>
    <xdr:to>
      <xdr:col>76</xdr:col>
      <xdr:colOff>165100</xdr:colOff>
      <xdr:row>74</xdr:row>
      <xdr:rowOff>100333</xdr:rowOff>
    </xdr:to>
    <xdr:sp macro="" textlink="">
      <xdr:nvSpPr>
        <xdr:cNvPr id="647" name="楕円 646"/>
        <xdr:cNvSpPr/>
      </xdr:nvSpPr>
      <xdr:spPr>
        <a:xfrm>
          <a:off x="14541500" y="126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116860</xdr:rowOff>
    </xdr:from>
    <xdr:ext cx="534377" cy="259045"/>
    <xdr:sp macro="" textlink="">
      <xdr:nvSpPr>
        <xdr:cNvPr id="648" name="テキスト ボックス 647"/>
        <xdr:cNvSpPr txBox="1"/>
      </xdr:nvSpPr>
      <xdr:spPr>
        <a:xfrm>
          <a:off x="14325111" y="12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123821</xdr:rowOff>
    </xdr:from>
    <xdr:to>
      <xdr:col>72</xdr:col>
      <xdr:colOff>38100</xdr:colOff>
      <xdr:row>74</xdr:row>
      <xdr:rowOff>53971</xdr:rowOff>
    </xdr:to>
    <xdr:sp macro="" textlink="">
      <xdr:nvSpPr>
        <xdr:cNvPr id="649" name="楕円 648"/>
        <xdr:cNvSpPr/>
      </xdr:nvSpPr>
      <xdr:spPr>
        <a:xfrm>
          <a:off x="13652500" y="12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70498</xdr:rowOff>
    </xdr:from>
    <xdr:ext cx="534377" cy="259045"/>
    <xdr:sp macro="" textlink="">
      <xdr:nvSpPr>
        <xdr:cNvPr id="650" name="テキスト ボックス 649"/>
        <xdr:cNvSpPr txBox="1"/>
      </xdr:nvSpPr>
      <xdr:spPr>
        <a:xfrm>
          <a:off x="13436111" y="124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67749</xdr:rowOff>
    </xdr:from>
    <xdr:to>
      <xdr:col>67</xdr:col>
      <xdr:colOff>101600</xdr:colOff>
      <xdr:row>73</xdr:row>
      <xdr:rowOff>169349</xdr:rowOff>
    </xdr:to>
    <xdr:sp macro="" textlink="">
      <xdr:nvSpPr>
        <xdr:cNvPr id="651" name="楕円 650"/>
        <xdr:cNvSpPr/>
      </xdr:nvSpPr>
      <xdr:spPr>
        <a:xfrm>
          <a:off x="12763500" y="125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14426</xdr:rowOff>
    </xdr:from>
    <xdr:ext cx="534377" cy="259045"/>
    <xdr:sp macro="" textlink="">
      <xdr:nvSpPr>
        <xdr:cNvPr id="652" name="テキスト ボックス 651"/>
        <xdr:cNvSpPr txBox="1"/>
      </xdr:nvSpPr>
      <xdr:spPr>
        <a:xfrm>
          <a:off x="12547111" y="123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8" name="テキスト ボックス 667"/>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0" name="テキスト ボックス 669"/>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6" name="直線コネクタ 675"/>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7"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8" name="直線コネクタ 677"/>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79"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80" name="直線コネクタ 679"/>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32293</xdr:rowOff>
    </xdr:from>
    <xdr:to>
      <xdr:col>85</xdr:col>
      <xdr:colOff>127000</xdr:colOff>
      <xdr:row>99</xdr:row>
      <xdr:rowOff>33556</xdr:rowOff>
    </xdr:to>
    <xdr:cxnSp macro="">
      <xdr:nvCxnSpPr>
        <xdr:cNvPr id="681" name="直線コネクタ 680"/>
        <xdr:cNvCxnSpPr/>
      </xdr:nvCxnSpPr>
      <xdr:spPr>
        <a:xfrm>
          <a:off x="15481300" y="17005843"/>
          <a:ext cx="8382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169417</xdr:rowOff>
    </xdr:from>
    <xdr:ext cx="534377" cy="259045"/>
    <xdr:sp macro="" textlink="">
      <xdr:nvSpPr>
        <xdr:cNvPr id="682" name="積立金平均値テキスト"/>
        <xdr:cNvSpPr txBox="1"/>
      </xdr:nvSpPr>
      <xdr:spPr>
        <a:xfrm>
          <a:off x="16370300" y="1680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3" name="フローチャート: 判断 682"/>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17951</xdr:rowOff>
    </xdr:from>
    <xdr:to>
      <xdr:col>81</xdr:col>
      <xdr:colOff>50800</xdr:colOff>
      <xdr:row>99</xdr:row>
      <xdr:rowOff>32293</xdr:rowOff>
    </xdr:to>
    <xdr:cxnSp macro="">
      <xdr:nvCxnSpPr>
        <xdr:cNvPr id="684" name="直線コネクタ 683"/>
        <xdr:cNvCxnSpPr/>
      </xdr:nvCxnSpPr>
      <xdr:spPr>
        <a:xfrm>
          <a:off x="14592300" y="16991501"/>
          <a:ext cx="8890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5" name="フローチャート: 判断 684"/>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90953</xdr:rowOff>
    </xdr:from>
    <xdr:ext cx="534377" cy="259045"/>
    <xdr:sp macro="" textlink="">
      <xdr:nvSpPr>
        <xdr:cNvPr id="686" name="テキスト ボックス 685"/>
        <xdr:cNvSpPr txBox="1"/>
      </xdr:nvSpPr>
      <xdr:spPr>
        <a:xfrm>
          <a:off x="15214111" y="167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17951</xdr:rowOff>
    </xdr:from>
    <xdr:to>
      <xdr:col>76</xdr:col>
      <xdr:colOff>114300</xdr:colOff>
      <xdr:row>99</xdr:row>
      <xdr:rowOff>19529</xdr:rowOff>
    </xdr:to>
    <xdr:cxnSp macro="">
      <xdr:nvCxnSpPr>
        <xdr:cNvPr id="687" name="直線コネクタ 686"/>
        <xdr:cNvCxnSpPr/>
      </xdr:nvCxnSpPr>
      <xdr:spPr>
        <a:xfrm flipV="1">
          <a:off x="13703300" y="16991501"/>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8" name="フローチャート: 判断 687"/>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69080</xdr:rowOff>
    </xdr:from>
    <xdr:ext cx="534377" cy="259045"/>
    <xdr:sp macro="" textlink="">
      <xdr:nvSpPr>
        <xdr:cNvPr id="689" name="テキスト ボックス 688"/>
        <xdr:cNvSpPr txBox="1"/>
      </xdr:nvSpPr>
      <xdr:spPr>
        <a:xfrm>
          <a:off x="14325111" y="170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19529</xdr:rowOff>
    </xdr:from>
    <xdr:to>
      <xdr:col>71</xdr:col>
      <xdr:colOff>177800</xdr:colOff>
      <xdr:row>99</xdr:row>
      <xdr:rowOff>26401</xdr:rowOff>
    </xdr:to>
    <xdr:cxnSp macro="">
      <xdr:nvCxnSpPr>
        <xdr:cNvPr id="690" name="直線コネクタ 689"/>
        <xdr:cNvCxnSpPr/>
      </xdr:nvCxnSpPr>
      <xdr:spPr>
        <a:xfrm flipV="1">
          <a:off x="12814300" y="16993079"/>
          <a:ext cx="889000" cy="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1" name="フローチャート: 判断 690"/>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76109</xdr:rowOff>
    </xdr:from>
    <xdr:ext cx="534377" cy="259045"/>
    <xdr:sp macro="" textlink="">
      <xdr:nvSpPr>
        <xdr:cNvPr id="692" name="テキスト ボックス 691"/>
        <xdr:cNvSpPr txBox="1"/>
      </xdr:nvSpPr>
      <xdr:spPr>
        <a:xfrm>
          <a:off x="13436111" y="170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3" name="フローチャート: 判断 692"/>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68922</xdr:rowOff>
    </xdr:from>
    <xdr:ext cx="534377" cy="259045"/>
    <xdr:sp macro="" textlink="">
      <xdr:nvSpPr>
        <xdr:cNvPr id="694" name="テキスト ボックス 693"/>
        <xdr:cNvSpPr txBox="1"/>
      </xdr:nvSpPr>
      <xdr:spPr>
        <a:xfrm>
          <a:off x="12547111" y="170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154206</xdr:rowOff>
    </xdr:from>
    <xdr:to>
      <xdr:col>85</xdr:col>
      <xdr:colOff>177800</xdr:colOff>
      <xdr:row>99</xdr:row>
      <xdr:rowOff>84356</xdr:rowOff>
    </xdr:to>
    <xdr:sp macro="" textlink="">
      <xdr:nvSpPr>
        <xdr:cNvPr id="700" name="楕円 699"/>
        <xdr:cNvSpPr/>
      </xdr:nvSpPr>
      <xdr:spPr>
        <a:xfrm>
          <a:off x="16268700" y="169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124967</xdr:rowOff>
    </xdr:from>
    <xdr:ext cx="534377" cy="259045"/>
    <xdr:sp macro="" textlink="">
      <xdr:nvSpPr>
        <xdr:cNvPr id="701" name="積立金該当値テキスト"/>
        <xdr:cNvSpPr txBox="1"/>
      </xdr:nvSpPr>
      <xdr:spPr>
        <a:xfrm>
          <a:off x="16370300" y="169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152943</xdr:rowOff>
    </xdr:from>
    <xdr:to>
      <xdr:col>81</xdr:col>
      <xdr:colOff>101600</xdr:colOff>
      <xdr:row>99</xdr:row>
      <xdr:rowOff>83093</xdr:rowOff>
    </xdr:to>
    <xdr:sp macro="" textlink="">
      <xdr:nvSpPr>
        <xdr:cNvPr id="702" name="楕円 701"/>
        <xdr:cNvSpPr/>
      </xdr:nvSpPr>
      <xdr:spPr>
        <a:xfrm>
          <a:off x="15430500" y="169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74220</xdr:rowOff>
    </xdr:from>
    <xdr:ext cx="534377" cy="259045"/>
    <xdr:sp macro="" textlink="">
      <xdr:nvSpPr>
        <xdr:cNvPr id="703" name="テキスト ボックス 702"/>
        <xdr:cNvSpPr txBox="1"/>
      </xdr:nvSpPr>
      <xdr:spPr>
        <a:xfrm>
          <a:off x="15214111" y="170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138601</xdr:rowOff>
    </xdr:from>
    <xdr:to>
      <xdr:col>76</xdr:col>
      <xdr:colOff>165100</xdr:colOff>
      <xdr:row>99</xdr:row>
      <xdr:rowOff>68751</xdr:rowOff>
    </xdr:to>
    <xdr:sp macro="" textlink="">
      <xdr:nvSpPr>
        <xdr:cNvPr id="704" name="楕円 703"/>
        <xdr:cNvSpPr/>
      </xdr:nvSpPr>
      <xdr:spPr>
        <a:xfrm>
          <a:off x="14541500" y="169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85278</xdr:rowOff>
    </xdr:from>
    <xdr:ext cx="534377" cy="259045"/>
    <xdr:sp macro="" textlink="">
      <xdr:nvSpPr>
        <xdr:cNvPr id="705" name="テキスト ボックス 704"/>
        <xdr:cNvSpPr txBox="1"/>
      </xdr:nvSpPr>
      <xdr:spPr>
        <a:xfrm>
          <a:off x="14325111" y="1671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140179</xdr:rowOff>
    </xdr:from>
    <xdr:to>
      <xdr:col>72</xdr:col>
      <xdr:colOff>38100</xdr:colOff>
      <xdr:row>99</xdr:row>
      <xdr:rowOff>70329</xdr:rowOff>
    </xdr:to>
    <xdr:sp macro="" textlink="">
      <xdr:nvSpPr>
        <xdr:cNvPr id="706" name="楕円 705"/>
        <xdr:cNvSpPr/>
      </xdr:nvSpPr>
      <xdr:spPr>
        <a:xfrm>
          <a:off x="13652500" y="169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86856</xdr:rowOff>
    </xdr:from>
    <xdr:ext cx="534377" cy="259045"/>
    <xdr:sp macro="" textlink="">
      <xdr:nvSpPr>
        <xdr:cNvPr id="707" name="テキスト ボックス 706"/>
        <xdr:cNvSpPr txBox="1"/>
      </xdr:nvSpPr>
      <xdr:spPr>
        <a:xfrm>
          <a:off x="13436111" y="167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147051</xdr:rowOff>
    </xdr:from>
    <xdr:to>
      <xdr:col>67</xdr:col>
      <xdr:colOff>101600</xdr:colOff>
      <xdr:row>99</xdr:row>
      <xdr:rowOff>77201</xdr:rowOff>
    </xdr:to>
    <xdr:sp macro="" textlink="">
      <xdr:nvSpPr>
        <xdr:cNvPr id="708" name="楕円 707"/>
        <xdr:cNvSpPr/>
      </xdr:nvSpPr>
      <xdr:spPr>
        <a:xfrm>
          <a:off x="12763500" y="169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93728</xdr:rowOff>
    </xdr:from>
    <xdr:ext cx="534377" cy="259045"/>
    <xdr:sp macro="" textlink="">
      <xdr:nvSpPr>
        <xdr:cNvPr id="709" name="テキスト ボックス 708"/>
        <xdr:cNvSpPr txBox="1"/>
      </xdr:nvSpPr>
      <xdr:spPr>
        <a:xfrm>
          <a:off x="12547111" y="167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1" name="直線コネクタ 730"/>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4"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5" name="直線コネクタ 734"/>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146661</xdr:rowOff>
    </xdr:from>
    <xdr:ext cx="469744" cy="259045"/>
    <xdr:sp macro="" textlink="">
      <xdr:nvSpPr>
        <xdr:cNvPr id="737" name="投資及び出資金平均値テキスト"/>
        <xdr:cNvSpPr txBox="1"/>
      </xdr:nvSpPr>
      <xdr:spPr>
        <a:xfrm>
          <a:off x="22212300" y="6318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8" name="フローチャート: 判断 737"/>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40" name="フローチャート: 判断 739"/>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48607</xdr:rowOff>
    </xdr:from>
    <xdr:ext cx="469744" cy="259045"/>
    <xdr:sp macro="" textlink="">
      <xdr:nvSpPr>
        <xdr:cNvPr id="741" name="テキスト ボックス 740"/>
        <xdr:cNvSpPr txBox="1"/>
      </xdr:nvSpPr>
      <xdr:spPr>
        <a:xfrm>
          <a:off x="21088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3" name="フローチャート: 判断 742"/>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77502</xdr:rowOff>
    </xdr:from>
    <xdr:ext cx="469744" cy="259045"/>
    <xdr:sp macro="" textlink="">
      <xdr:nvSpPr>
        <xdr:cNvPr id="744" name="テキスト ボックス 743"/>
        <xdr:cNvSpPr txBox="1"/>
      </xdr:nvSpPr>
      <xdr:spPr>
        <a:xfrm>
          <a:off x="20199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6" name="フローチャート: 判断 745"/>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79239</xdr:rowOff>
    </xdr:from>
    <xdr:ext cx="469744" cy="259045"/>
    <xdr:sp macro="" textlink="">
      <xdr:nvSpPr>
        <xdr:cNvPr id="747" name="テキスト ボックス 746"/>
        <xdr:cNvSpPr txBox="1"/>
      </xdr:nvSpPr>
      <xdr:spPr>
        <a:xfrm>
          <a:off x="19310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8" name="フローチャート: 判断 747"/>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105391</xdr:rowOff>
    </xdr:from>
    <xdr:ext cx="469744" cy="259045"/>
    <xdr:sp macro="" textlink="">
      <xdr:nvSpPr>
        <xdr:cNvPr id="749" name="テキスト ボックス 748"/>
        <xdr:cNvSpPr txBox="1"/>
      </xdr:nvSpPr>
      <xdr:spPr>
        <a:xfrm>
          <a:off x="18421428"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6" name="直線コネクタ 785"/>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89"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90" name="直線コネクタ 789"/>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93225</xdr:rowOff>
    </xdr:from>
    <xdr:to>
      <xdr:col>116</xdr:col>
      <xdr:colOff>63500</xdr:colOff>
      <xdr:row>57</xdr:row>
      <xdr:rowOff>160548</xdr:rowOff>
    </xdr:to>
    <xdr:cxnSp macro="">
      <xdr:nvCxnSpPr>
        <xdr:cNvPr id="791" name="直線コネクタ 790"/>
        <xdr:cNvCxnSpPr/>
      </xdr:nvCxnSpPr>
      <xdr:spPr>
        <a:xfrm>
          <a:off x="21323300" y="9694425"/>
          <a:ext cx="838200" cy="2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136227</xdr:rowOff>
    </xdr:from>
    <xdr:ext cx="469744" cy="259045"/>
    <xdr:sp macro="" textlink="">
      <xdr:nvSpPr>
        <xdr:cNvPr id="792" name="貸付金平均値テキスト"/>
        <xdr:cNvSpPr txBox="1"/>
      </xdr:nvSpPr>
      <xdr:spPr>
        <a:xfrm>
          <a:off x="22212300" y="990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3" name="フローチャート: 判断 792"/>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93225</xdr:rowOff>
    </xdr:from>
    <xdr:to>
      <xdr:col>111</xdr:col>
      <xdr:colOff>177800</xdr:colOff>
      <xdr:row>58</xdr:row>
      <xdr:rowOff>84607</xdr:rowOff>
    </xdr:to>
    <xdr:cxnSp macro="">
      <xdr:nvCxnSpPr>
        <xdr:cNvPr id="794" name="直線コネクタ 793"/>
        <xdr:cNvCxnSpPr/>
      </xdr:nvCxnSpPr>
      <xdr:spPr>
        <a:xfrm flipV="1">
          <a:off x="20434300" y="9694425"/>
          <a:ext cx="889000" cy="3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5" name="フローチャート: 判断 794"/>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83352</xdr:rowOff>
    </xdr:from>
    <xdr:ext cx="469744" cy="259045"/>
    <xdr:sp macro="" textlink="">
      <xdr:nvSpPr>
        <xdr:cNvPr id="796" name="テキスト ボックス 795"/>
        <xdr:cNvSpPr txBox="1"/>
      </xdr:nvSpPr>
      <xdr:spPr>
        <a:xfrm>
          <a:off x="21088428" y="1002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68376</xdr:rowOff>
    </xdr:from>
    <xdr:to>
      <xdr:col>107</xdr:col>
      <xdr:colOff>50800</xdr:colOff>
      <xdr:row>58</xdr:row>
      <xdr:rowOff>84607</xdr:rowOff>
    </xdr:to>
    <xdr:cxnSp macro="">
      <xdr:nvCxnSpPr>
        <xdr:cNvPr id="797" name="直線コネクタ 796"/>
        <xdr:cNvCxnSpPr/>
      </xdr:nvCxnSpPr>
      <xdr:spPr>
        <a:xfrm>
          <a:off x="19545300" y="10012476"/>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8" name="フローチャート: 判断 797"/>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799" name="テキスト ボックス 798"/>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52718</xdr:rowOff>
    </xdr:from>
    <xdr:to>
      <xdr:col>102</xdr:col>
      <xdr:colOff>114300</xdr:colOff>
      <xdr:row>58</xdr:row>
      <xdr:rowOff>68376</xdr:rowOff>
    </xdr:to>
    <xdr:cxnSp macro="">
      <xdr:nvCxnSpPr>
        <xdr:cNvPr id="800" name="直線コネクタ 799"/>
        <xdr:cNvCxnSpPr/>
      </xdr:nvCxnSpPr>
      <xdr:spPr>
        <a:xfrm>
          <a:off x="18656300" y="9996818"/>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1" name="フローチャート: 判断 800"/>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2" name="テキスト ボックス 801"/>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3" name="フローチャート: 判断 802"/>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4" name="テキスト ボックス 803"/>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109748</xdr:rowOff>
    </xdr:from>
    <xdr:to>
      <xdr:col>116</xdr:col>
      <xdr:colOff>114300</xdr:colOff>
      <xdr:row>58</xdr:row>
      <xdr:rowOff>39898</xdr:rowOff>
    </xdr:to>
    <xdr:sp macro="" textlink="">
      <xdr:nvSpPr>
        <xdr:cNvPr id="810" name="楕円 809"/>
        <xdr:cNvSpPr/>
      </xdr:nvSpPr>
      <xdr:spPr>
        <a:xfrm>
          <a:off x="221107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132625</xdr:rowOff>
    </xdr:from>
    <xdr:ext cx="469744" cy="259045"/>
    <xdr:sp macro="" textlink="">
      <xdr:nvSpPr>
        <xdr:cNvPr id="811" name="貸付金該当値テキスト"/>
        <xdr:cNvSpPr txBox="1"/>
      </xdr:nvSpPr>
      <xdr:spPr>
        <a:xfrm>
          <a:off x="22212300" y="973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42425</xdr:rowOff>
    </xdr:from>
    <xdr:to>
      <xdr:col>112</xdr:col>
      <xdr:colOff>38100</xdr:colOff>
      <xdr:row>56</xdr:row>
      <xdr:rowOff>144025</xdr:rowOff>
    </xdr:to>
    <xdr:sp macro="" textlink="">
      <xdr:nvSpPr>
        <xdr:cNvPr id="812" name="楕円 811"/>
        <xdr:cNvSpPr/>
      </xdr:nvSpPr>
      <xdr:spPr>
        <a:xfrm>
          <a:off x="21272500" y="96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160552</xdr:rowOff>
    </xdr:from>
    <xdr:ext cx="534377" cy="259045"/>
    <xdr:sp macro="" textlink="">
      <xdr:nvSpPr>
        <xdr:cNvPr id="813" name="テキスト ボックス 812"/>
        <xdr:cNvSpPr txBox="1"/>
      </xdr:nvSpPr>
      <xdr:spPr>
        <a:xfrm>
          <a:off x="21056111" y="941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33807</xdr:rowOff>
    </xdr:from>
    <xdr:to>
      <xdr:col>107</xdr:col>
      <xdr:colOff>101600</xdr:colOff>
      <xdr:row>58</xdr:row>
      <xdr:rowOff>135407</xdr:rowOff>
    </xdr:to>
    <xdr:sp macro="" textlink="">
      <xdr:nvSpPr>
        <xdr:cNvPr id="814" name="楕円 813"/>
        <xdr:cNvSpPr/>
      </xdr:nvSpPr>
      <xdr:spPr>
        <a:xfrm>
          <a:off x="20383500" y="99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126534</xdr:rowOff>
    </xdr:from>
    <xdr:ext cx="469744" cy="259045"/>
    <xdr:sp macro="" textlink="">
      <xdr:nvSpPr>
        <xdr:cNvPr id="815" name="テキスト ボックス 814"/>
        <xdr:cNvSpPr txBox="1"/>
      </xdr:nvSpPr>
      <xdr:spPr>
        <a:xfrm>
          <a:off x="20199428" y="100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17576</xdr:rowOff>
    </xdr:from>
    <xdr:to>
      <xdr:col>102</xdr:col>
      <xdr:colOff>165100</xdr:colOff>
      <xdr:row>58</xdr:row>
      <xdr:rowOff>119176</xdr:rowOff>
    </xdr:to>
    <xdr:sp macro="" textlink="">
      <xdr:nvSpPr>
        <xdr:cNvPr id="816" name="楕円 815"/>
        <xdr:cNvSpPr/>
      </xdr:nvSpPr>
      <xdr:spPr>
        <a:xfrm>
          <a:off x="19494500" y="99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110303</xdr:rowOff>
    </xdr:from>
    <xdr:ext cx="469744" cy="259045"/>
    <xdr:sp macro="" textlink="">
      <xdr:nvSpPr>
        <xdr:cNvPr id="817" name="テキスト ボックス 816"/>
        <xdr:cNvSpPr txBox="1"/>
      </xdr:nvSpPr>
      <xdr:spPr>
        <a:xfrm>
          <a:off x="19310428" y="1005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1918</xdr:rowOff>
    </xdr:from>
    <xdr:to>
      <xdr:col>98</xdr:col>
      <xdr:colOff>38100</xdr:colOff>
      <xdr:row>58</xdr:row>
      <xdr:rowOff>103518</xdr:rowOff>
    </xdr:to>
    <xdr:sp macro="" textlink="">
      <xdr:nvSpPr>
        <xdr:cNvPr id="818" name="楕円 817"/>
        <xdr:cNvSpPr/>
      </xdr:nvSpPr>
      <xdr:spPr>
        <a:xfrm>
          <a:off x="18605500" y="99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94645</xdr:rowOff>
    </xdr:from>
    <xdr:ext cx="469744" cy="259045"/>
    <xdr:sp macro="" textlink="">
      <xdr:nvSpPr>
        <xdr:cNvPr id="819" name="テキスト ボックス 818"/>
        <xdr:cNvSpPr txBox="1"/>
      </xdr:nvSpPr>
      <xdr:spPr>
        <a:xfrm>
          <a:off x="18421428" y="1003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5604</xdr:rowOff>
    </xdr:from>
    <xdr:to>
      <xdr:col>116</xdr:col>
      <xdr:colOff>62864</xdr:colOff>
      <xdr:row>77</xdr:row>
      <xdr:rowOff>2174</xdr:rowOff>
    </xdr:to>
    <xdr:cxnSp macro="">
      <xdr:nvCxnSpPr>
        <xdr:cNvPr id="842" name="直線コネクタ 841"/>
        <xdr:cNvCxnSpPr/>
      </xdr:nvCxnSpPr>
      <xdr:spPr>
        <a:xfrm flipV="1">
          <a:off x="22159595" y="12007104"/>
          <a:ext cx="1269" cy="119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6001</xdr:rowOff>
    </xdr:from>
    <xdr:ext cx="534377" cy="259045"/>
    <xdr:sp macro="" textlink="">
      <xdr:nvSpPr>
        <xdr:cNvPr id="843" name="繰出金最小値テキスト"/>
        <xdr:cNvSpPr txBox="1"/>
      </xdr:nvSpPr>
      <xdr:spPr>
        <a:xfrm>
          <a:off x="22212300"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2174</xdr:rowOff>
    </xdr:from>
    <xdr:to>
      <xdr:col>116</xdr:col>
      <xdr:colOff>152400</xdr:colOff>
      <xdr:row>77</xdr:row>
      <xdr:rowOff>2174</xdr:rowOff>
    </xdr:to>
    <xdr:cxnSp macro="">
      <xdr:nvCxnSpPr>
        <xdr:cNvPr id="844" name="直線コネクタ 843"/>
        <xdr:cNvCxnSpPr/>
      </xdr:nvCxnSpPr>
      <xdr:spPr>
        <a:xfrm>
          <a:off x="22072600" y="132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123731</xdr:rowOff>
    </xdr:from>
    <xdr:ext cx="534377" cy="259045"/>
    <xdr:sp macro="" textlink="">
      <xdr:nvSpPr>
        <xdr:cNvPr id="845" name="繰出金最大値テキスト"/>
        <xdr:cNvSpPr txBox="1"/>
      </xdr:nvSpPr>
      <xdr:spPr>
        <a:xfrm>
          <a:off x="22212300" y="117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5604</xdr:rowOff>
    </xdr:from>
    <xdr:to>
      <xdr:col>116</xdr:col>
      <xdr:colOff>152400</xdr:colOff>
      <xdr:row>70</xdr:row>
      <xdr:rowOff>5604</xdr:rowOff>
    </xdr:to>
    <xdr:cxnSp macro="">
      <xdr:nvCxnSpPr>
        <xdr:cNvPr id="846" name="直線コネクタ 845"/>
        <xdr:cNvCxnSpPr/>
      </xdr:nvCxnSpPr>
      <xdr:spPr>
        <a:xfrm>
          <a:off x="22072600" y="120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38156</xdr:rowOff>
    </xdr:from>
    <xdr:to>
      <xdr:col>116</xdr:col>
      <xdr:colOff>63500</xdr:colOff>
      <xdr:row>72</xdr:row>
      <xdr:rowOff>39528</xdr:rowOff>
    </xdr:to>
    <xdr:cxnSp macro="">
      <xdr:nvCxnSpPr>
        <xdr:cNvPr id="847" name="直線コネクタ 846"/>
        <xdr:cNvCxnSpPr/>
      </xdr:nvCxnSpPr>
      <xdr:spPr>
        <a:xfrm>
          <a:off x="21323300" y="12211106"/>
          <a:ext cx="8382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125300</xdr:rowOff>
    </xdr:from>
    <xdr:ext cx="534377" cy="259045"/>
    <xdr:sp macro="" textlink="">
      <xdr:nvSpPr>
        <xdr:cNvPr id="848" name="繰出金平均値テキスト"/>
        <xdr:cNvSpPr txBox="1"/>
      </xdr:nvSpPr>
      <xdr:spPr>
        <a:xfrm>
          <a:off x="22212300" y="12641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146873</xdr:rowOff>
    </xdr:from>
    <xdr:to>
      <xdr:col>116</xdr:col>
      <xdr:colOff>114300</xdr:colOff>
      <xdr:row>74</xdr:row>
      <xdr:rowOff>77023</xdr:rowOff>
    </xdr:to>
    <xdr:sp macro="" textlink="">
      <xdr:nvSpPr>
        <xdr:cNvPr id="849" name="フローチャート: 判断 848"/>
        <xdr:cNvSpPr/>
      </xdr:nvSpPr>
      <xdr:spPr>
        <a:xfrm>
          <a:off x="221107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38156</xdr:rowOff>
    </xdr:from>
    <xdr:to>
      <xdr:col>111</xdr:col>
      <xdr:colOff>177800</xdr:colOff>
      <xdr:row>72</xdr:row>
      <xdr:rowOff>121686</xdr:rowOff>
    </xdr:to>
    <xdr:cxnSp macro="">
      <xdr:nvCxnSpPr>
        <xdr:cNvPr id="850" name="直線コネクタ 849"/>
        <xdr:cNvCxnSpPr/>
      </xdr:nvCxnSpPr>
      <xdr:spPr>
        <a:xfrm flipV="1">
          <a:off x="20434300" y="12211106"/>
          <a:ext cx="889000" cy="25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117818</xdr:rowOff>
    </xdr:from>
    <xdr:to>
      <xdr:col>112</xdr:col>
      <xdr:colOff>38100</xdr:colOff>
      <xdr:row>74</xdr:row>
      <xdr:rowOff>47968</xdr:rowOff>
    </xdr:to>
    <xdr:sp macro="" textlink="">
      <xdr:nvSpPr>
        <xdr:cNvPr id="851" name="フローチャート: 判断 850"/>
        <xdr:cNvSpPr/>
      </xdr:nvSpPr>
      <xdr:spPr>
        <a:xfrm>
          <a:off x="21272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39095</xdr:rowOff>
    </xdr:from>
    <xdr:ext cx="534377" cy="259045"/>
    <xdr:sp macro="" textlink="">
      <xdr:nvSpPr>
        <xdr:cNvPr id="852" name="テキスト ボックス 851"/>
        <xdr:cNvSpPr txBox="1"/>
      </xdr:nvSpPr>
      <xdr:spPr>
        <a:xfrm>
          <a:off x="21056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121686</xdr:rowOff>
    </xdr:from>
    <xdr:to>
      <xdr:col>107</xdr:col>
      <xdr:colOff>50800</xdr:colOff>
      <xdr:row>72</xdr:row>
      <xdr:rowOff>145346</xdr:rowOff>
    </xdr:to>
    <xdr:cxnSp macro="">
      <xdr:nvCxnSpPr>
        <xdr:cNvPr id="853" name="直線コネクタ 852"/>
        <xdr:cNvCxnSpPr/>
      </xdr:nvCxnSpPr>
      <xdr:spPr>
        <a:xfrm flipV="1">
          <a:off x="19545300" y="12466086"/>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21920</xdr:rowOff>
    </xdr:from>
    <xdr:to>
      <xdr:col>107</xdr:col>
      <xdr:colOff>101600</xdr:colOff>
      <xdr:row>73</xdr:row>
      <xdr:rowOff>123520</xdr:rowOff>
    </xdr:to>
    <xdr:sp macro="" textlink="">
      <xdr:nvSpPr>
        <xdr:cNvPr id="854" name="フローチャート: 判断 853"/>
        <xdr:cNvSpPr/>
      </xdr:nvSpPr>
      <xdr:spPr>
        <a:xfrm>
          <a:off x="20383500" y="125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114647</xdr:rowOff>
    </xdr:from>
    <xdr:ext cx="534377" cy="259045"/>
    <xdr:sp macro="" textlink="">
      <xdr:nvSpPr>
        <xdr:cNvPr id="855" name="テキスト ボックス 854"/>
        <xdr:cNvSpPr txBox="1"/>
      </xdr:nvSpPr>
      <xdr:spPr>
        <a:xfrm>
          <a:off x="20167111" y="126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145346</xdr:rowOff>
    </xdr:from>
    <xdr:to>
      <xdr:col>102</xdr:col>
      <xdr:colOff>114300</xdr:colOff>
      <xdr:row>73</xdr:row>
      <xdr:rowOff>28098</xdr:rowOff>
    </xdr:to>
    <xdr:cxnSp macro="">
      <xdr:nvCxnSpPr>
        <xdr:cNvPr id="856" name="直線コネクタ 855"/>
        <xdr:cNvCxnSpPr/>
      </xdr:nvCxnSpPr>
      <xdr:spPr>
        <a:xfrm flipV="1">
          <a:off x="18656300" y="12489746"/>
          <a:ext cx="889000" cy="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150691</xdr:rowOff>
    </xdr:from>
    <xdr:to>
      <xdr:col>102</xdr:col>
      <xdr:colOff>165100</xdr:colOff>
      <xdr:row>74</xdr:row>
      <xdr:rowOff>80841</xdr:rowOff>
    </xdr:to>
    <xdr:sp macro="" textlink="">
      <xdr:nvSpPr>
        <xdr:cNvPr id="857" name="フローチャート: 判断 856"/>
        <xdr:cNvSpPr/>
      </xdr:nvSpPr>
      <xdr:spPr>
        <a:xfrm>
          <a:off x="19494500" y="126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71968</xdr:rowOff>
    </xdr:from>
    <xdr:ext cx="534377" cy="259045"/>
    <xdr:sp macro="" textlink="">
      <xdr:nvSpPr>
        <xdr:cNvPr id="858" name="テキスト ボックス 857"/>
        <xdr:cNvSpPr txBox="1"/>
      </xdr:nvSpPr>
      <xdr:spPr>
        <a:xfrm>
          <a:off x="19278111" y="127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9782</xdr:rowOff>
    </xdr:from>
    <xdr:to>
      <xdr:col>98</xdr:col>
      <xdr:colOff>38100</xdr:colOff>
      <xdr:row>74</xdr:row>
      <xdr:rowOff>111382</xdr:rowOff>
    </xdr:to>
    <xdr:sp macro="" textlink="">
      <xdr:nvSpPr>
        <xdr:cNvPr id="859" name="フローチャート: 判断 858"/>
        <xdr:cNvSpPr/>
      </xdr:nvSpPr>
      <xdr:spPr>
        <a:xfrm>
          <a:off x="18605500" y="126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102509</xdr:rowOff>
    </xdr:from>
    <xdr:ext cx="534377" cy="259045"/>
    <xdr:sp macro="" textlink="">
      <xdr:nvSpPr>
        <xdr:cNvPr id="860" name="テキスト ボックス 859"/>
        <xdr:cNvSpPr txBox="1"/>
      </xdr:nvSpPr>
      <xdr:spPr>
        <a:xfrm>
          <a:off x="18389111" y="127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160178</xdr:rowOff>
    </xdr:from>
    <xdr:to>
      <xdr:col>116</xdr:col>
      <xdr:colOff>114300</xdr:colOff>
      <xdr:row>72</xdr:row>
      <xdr:rowOff>90328</xdr:rowOff>
    </xdr:to>
    <xdr:sp macro="" textlink="">
      <xdr:nvSpPr>
        <xdr:cNvPr id="866" name="楕円 865"/>
        <xdr:cNvSpPr/>
      </xdr:nvSpPr>
      <xdr:spPr>
        <a:xfrm>
          <a:off x="22110700" y="123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11605</xdr:rowOff>
    </xdr:from>
    <xdr:ext cx="534377" cy="259045"/>
    <xdr:sp macro="" textlink="">
      <xdr:nvSpPr>
        <xdr:cNvPr id="867" name="繰出金該当値テキスト"/>
        <xdr:cNvSpPr txBox="1"/>
      </xdr:nvSpPr>
      <xdr:spPr>
        <a:xfrm>
          <a:off x="22212300" y="121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158806</xdr:rowOff>
    </xdr:from>
    <xdr:to>
      <xdr:col>112</xdr:col>
      <xdr:colOff>38100</xdr:colOff>
      <xdr:row>71</xdr:row>
      <xdr:rowOff>88956</xdr:rowOff>
    </xdr:to>
    <xdr:sp macro="" textlink="">
      <xdr:nvSpPr>
        <xdr:cNvPr id="868" name="楕円 867"/>
        <xdr:cNvSpPr/>
      </xdr:nvSpPr>
      <xdr:spPr>
        <a:xfrm>
          <a:off x="21272500" y="121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105483</xdr:rowOff>
    </xdr:from>
    <xdr:ext cx="534377" cy="259045"/>
    <xdr:sp macro="" textlink="">
      <xdr:nvSpPr>
        <xdr:cNvPr id="869" name="テキスト ボックス 868"/>
        <xdr:cNvSpPr txBox="1"/>
      </xdr:nvSpPr>
      <xdr:spPr>
        <a:xfrm>
          <a:off x="21056111" y="1193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70886</xdr:rowOff>
    </xdr:from>
    <xdr:to>
      <xdr:col>107</xdr:col>
      <xdr:colOff>101600</xdr:colOff>
      <xdr:row>73</xdr:row>
      <xdr:rowOff>1036</xdr:rowOff>
    </xdr:to>
    <xdr:sp macro="" textlink="">
      <xdr:nvSpPr>
        <xdr:cNvPr id="870" name="楕円 869"/>
        <xdr:cNvSpPr/>
      </xdr:nvSpPr>
      <xdr:spPr>
        <a:xfrm>
          <a:off x="20383500" y="124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17563</xdr:rowOff>
    </xdr:from>
    <xdr:ext cx="534377" cy="259045"/>
    <xdr:sp macro="" textlink="">
      <xdr:nvSpPr>
        <xdr:cNvPr id="871" name="テキスト ボックス 870"/>
        <xdr:cNvSpPr txBox="1"/>
      </xdr:nvSpPr>
      <xdr:spPr>
        <a:xfrm>
          <a:off x="20167111" y="1219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94546</xdr:rowOff>
    </xdr:from>
    <xdr:to>
      <xdr:col>102</xdr:col>
      <xdr:colOff>165100</xdr:colOff>
      <xdr:row>73</xdr:row>
      <xdr:rowOff>24696</xdr:rowOff>
    </xdr:to>
    <xdr:sp macro="" textlink="">
      <xdr:nvSpPr>
        <xdr:cNvPr id="872" name="楕円 871"/>
        <xdr:cNvSpPr/>
      </xdr:nvSpPr>
      <xdr:spPr>
        <a:xfrm>
          <a:off x="19494500" y="1243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41223</xdr:rowOff>
    </xdr:from>
    <xdr:ext cx="534377" cy="259045"/>
    <xdr:sp macro="" textlink="">
      <xdr:nvSpPr>
        <xdr:cNvPr id="873" name="テキスト ボックス 872"/>
        <xdr:cNvSpPr txBox="1"/>
      </xdr:nvSpPr>
      <xdr:spPr>
        <a:xfrm>
          <a:off x="19278111" y="1221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148748</xdr:rowOff>
    </xdr:from>
    <xdr:to>
      <xdr:col>98</xdr:col>
      <xdr:colOff>38100</xdr:colOff>
      <xdr:row>73</xdr:row>
      <xdr:rowOff>78898</xdr:rowOff>
    </xdr:to>
    <xdr:sp macro="" textlink="">
      <xdr:nvSpPr>
        <xdr:cNvPr id="874" name="楕円 873"/>
        <xdr:cNvSpPr/>
      </xdr:nvSpPr>
      <xdr:spPr>
        <a:xfrm>
          <a:off x="18605500" y="124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95425</xdr:rowOff>
    </xdr:from>
    <xdr:ext cx="534377" cy="259045"/>
    <xdr:sp macro="" textlink="">
      <xdr:nvSpPr>
        <xdr:cNvPr id="875" name="テキスト ボックス 874"/>
        <xdr:cNvSpPr txBox="1"/>
      </xdr:nvSpPr>
      <xdr:spPr>
        <a:xfrm>
          <a:off x="18389111" y="1226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9" name="テキスト ボックス 88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1" name="テキスト ボックス 89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3" name="テキスト ボックス 89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5" name="テキスト ボックス 89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7" name="テキスト ボックス 896"/>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899" name="直線コネクタ 898"/>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0"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2"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3" name="直線コネクタ 902"/>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5"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6" name="フローチャート: 判断 905"/>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8" name="フローチャート: 判断 90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9" name="テキスト ボックス 90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1" name="フローチャート: 判断 91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2" name="テキスト ボックス 91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4" name="フローチャート: 判断 91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5" name="テキスト ボックス 91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6" name="フローチャート: 判断 91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7" name="テキスト ボックス 91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4"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6" name="テキスト ボックス 92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8" name="テキスト ボックス 92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0" name="テキスト ボックス 92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2" name="テキスト ボックス 93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扶助費においては、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障害者自立支援給付事業、生活保護費支給事業、保育所運営費等の事業費が多額となっており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類似団体内でも最</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また、公債費は、今後の財政運営を見据えた中期財政計画に基づき、地方債の繰上償還を実施したことにより、類似団体平均を上回っている状況である。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今後も健全な財政運営に取り組み、事業の優先性、重要性、効果等を十分に考慮した事業実施に努めていく。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44,629
44,197
214.31
30,426,867
29,326,537
979,164
17,297,031
20,629,463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41783</xdr:rowOff>
    </xdr:from>
    <xdr:to>
      <xdr:col>24</xdr:col>
      <xdr:colOff>63500</xdr:colOff>
      <xdr:row>36</xdr:row>
      <xdr:rowOff>45784</xdr:rowOff>
    </xdr:to>
    <xdr:cxnSp macro="">
      <xdr:nvCxnSpPr>
        <xdr:cNvPr id="61" name="直線コネクタ 60"/>
        <xdr:cNvCxnSpPr/>
      </xdr:nvCxnSpPr>
      <xdr:spPr>
        <a:xfrm>
          <a:off x="3797300" y="6213983"/>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161688</xdr:rowOff>
    </xdr:from>
    <xdr:ext cx="469744" cy="259045"/>
    <xdr:sp macro="" textlink="">
      <xdr:nvSpPr>
        <xdr:cNvPr id="62" name="議会費平均値テキスト"/>
        <xdr:cNvSpPr txBox="1"/>
      </xdr:nvSpPr>
      <xdr:spPr>
        <a:xfrm>
          <a:off x="4686300" y="599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121603</xdr:rowOff>
    </xdr:from>
    <xdr:to>
      <xdr:col>19</xdr:col>
      <xdr:colOff>177800</xdr:colOff>
      <xdr:row>36</xdr:row>
      <xdr:rowOff>41783</xdr:rowOff>
    </xdr:to>
    <xdr:cxnSp macro="">
      <xdr:nvCxnSpPr>
        <xdr:cNvPr id="64" name="直線コネクタ 63"/>
        <xdr:cNvCxnSpPr/>
      </xdr:nvCxnSpPr>
      <xdr:spPr>
        <a:xfrm>
          <a:off x="2908300" y="6122353"/>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86250</xdr:rowOff>
    </xdr:from>
    <xdr:ext cx="469744" cy="259045"/>
    <xdr:sp macro="" textlink="">
      <xdr:nvSpPr>
        <xdr:cNvPr id="66" name="テキスト ボックス 65"/>
        <xdr:cNvSpPr txBox="1"/>
      </xdr:nvSpPr>
      <xdr:spPr>
        <a:xfrm>
          <a:off x="3562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121603</xdr:rowOff>
    </xdr:from>
    <xdr:to>
      <xdr:col>15</xdr:col>
      <xdr:colOff>50800</xdr:colOff>
      <xdr:row>36</xdr:row>
      <xdr:rowOff>26162</xdr:rowOff>
    </xdr:to>
    <xdr:cxnSp macro="">
      <xdr:nvCxnSpPr>
        <xdr:cNvPr id="67" name="直線コネクタ 66"/>
        <xdr:cNvCxnSpPr/>
      </xdr:nvCxnSpPr>
      <xdr:spPr>
        <a:xfrm flipV="1">
          <a:off x="2019300" y="6122353"/>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13860</xdr:rowOff>
    </xdr:from>
    <xdr:ext cx="469744" cy="259045"/>
    <xdr:sp macro="" textlink="">
      <xdr:nvSpPr>
        <xdr:cNvPr id="69" name="テキスト ボックス 68"/>
        <xdr:cNvSpPr txBox="1"/>
      </xdr:nvSpPr>
      <xdr:spPr>
        <a:xfrm>
          <a:off x="2673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115316</xdr:rowOff>
    </xdr:from>
    <xdr:to>
      <xdr:col>10</xdr:col>
      <xdr:colOff>114300</xdr:colOff>
      <xdr:row>36</xdr:row>
      <xdr:rowOff>26162</xdr:rowOff>
    </xdr:to>
    <xdr:cxnSp macro="">
      <xdr:nvCxnSpPr>
        <xdr:cNvPr id="70" name="直線コネクタ 69"/>
        <xdr:cNvCxnSpPr/>
      </xdr:nvCxnSpPr>
      <xdr:spPr>
        <a:xfrm>
          <a:off x="1130300" y="611606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74" name="テキスト ボックス 73"/>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166434</xdr:rowOff>
    </xdr:from>
    <xdr:to>
      <xdr:col>24</xdr:col>
      <xdr:colOff>114300</xdr:colOff>
      <xdr:row>36</xdr:row>
      <xdr:rowOff>96584</xdr:rowOff>
    </xdr:to>
    <xdr:sp macro="" textlink="">
      <xdr:nvSpPr>
        <xdr:cNvPr id="80" name="楕円 79"/>
        <xdr:cNvSpPr/>
      </xdr:nvSpPr>
      <xdr:spPr>
        <a:xfrm>
          <a:off x="4584700" y="61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144861</xdr:rowOff>
    </xdr:from>
    <xdr:ext cx="469744" cy="259045"/>
    <xdr:sp macro="" textlink="">
      <xdr:nvSpPr>
        <xdr:cNvPr id="81" name="議会費該当値テキスト"/>
        <xdr:cNvSpPr txBox="1"/>
      </xdr:nvSpPr>
      <xdr:spPr>
        <a:xfrm>
          <a:off x="4686300" y="61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162433</xdr:rowOff>
    </xdr:from>
    <xdr:to>
      <xdr:col>20</xdr:col>
      <xdr:colOff>38100</xdr:colOff>
      <xdr:row>36</xdr:row>
      <xdr:rowOff>92583</xdr:rowOff>
    </xdr:to>
    <xdr:sp macro="" textlink="">
      <xdr:nvSpPr>
        <xdr:cNvPr id="82" name="楕円 81"/>
        <xdr:cNvSpPr/>
      </xdr:nvSpPr>
      <xdr:spPr>
        <a:xfrm>
          <a:off x="3746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83710</xdr:rowOff>
    </xdr:from>
    <xdr:ext cx="469744" cy="259045"/>
    <xdr:sp macro="" textlink="">
      <xdr:nvSpPr>
        <xdr:cNvPr id="83" name="テキスト ボックス 82"/>
        <xdr:cNvSpPr txBox="1"/>
      </xdr:nvSpPr>
      <xdr:spPr>
        <a:xfrm>
          <a:off x="3562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70803</xdr:rowOff>
    </xdr:from>
    <xdr:to>
      <xdr:col>15</xdr:col>
      <xdr:colOff>101600</xdr:colOff>
      <xdr:row>36</xdr:row>
      <xdr:rowOff>953</xdr:rowOff>
    </xdr:to>
    <xdr:sp macro="" textlink="">
      <xdr:nvSpPr>
        <xdr:cNvPr id="84" name="楕円 83"/>
        <xdr:cNvSpPr/>
      </xdr:nvSpPr>
      <xdr:spPr>
        <a:xfrm>
          <a:off x="2857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163530</xdr:rowOff>
    </xdr:from>
    <xdr:ext cx="469744" cy="259045"/>
    <xdr:sp macro="" textlink="">
      <xdr:nvSpPr>
        <xdr:cNvPr id="85" name="テキスト ボックス 84"/>
        <xdr:cNvSpPr txBox="1"/>
      </xdr:nvSpPr>
      <xdr:spPr>
        <a:xfrm>
          <a:off x="2673428" y="61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146812</xdr:rowOff>
    </xdr:from>
    <xdr:to>
      <xdr:col>10</xdr:col>
      <xdr:colOff>165100</xdr:colOff>
      <xdr:row>36</xdr:row>
      <xdr:rowOff>76962</xdr:rowOff>
    </xdr:to>
    <xdr:sp macro="" textlink="">
      <xdr:nvSpPr>
        <xdr:cNvPr id="86" name="楕円 85"/>
        <xdr:cNvSpPr/>
      </xdr:nvSpPr>
      <xdr:spPr>
        <a:xfrm>
          <a:off x="1968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68089</xdr:rowOff>
    </xdr:from>
    <xdr:ext cx="469744" cy="259045"/>
    <xdr:sp macro="" textlink="">
      <xdr:nvSpPr>
        <xdr:cNvPr id="87" name="テキスト ボックス 86"/>
        <xdr:cNvSpPr txBox="1"/>
      </xdr:nvSpPr>
      <xdr:spPr>
        <a:xfrm>
          <a:off x="1784428"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64516</xdr:rowOff>
    </xdr:from>
    <xdr:to>
      <xdr:col>6</xdr:col>
      <xdr:colOff>38100</xdr:colOff>
      <xdr:row>35</xdr:row>
      <xdr:rowOff>166116</xdr:rowOff>
    </xdr:to>
    <xdr:sp macro="" textlink="">
      <xdr:nvSpPr>
        <xdr:cNvPr id="88" name="楕円 87"/>
        <xdr:cNvSpPr/>
      </xdr:nvSpPr>
      <xdr:spPr>
        <a:xfrm>
          <a:off x="1079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11193</xdr:rowOff>
    </xdr:from>
    <xdr:ext cx="469744" cy="259045"/>
    <xdr:sp macro="" textlink="">
      <xdr:nvSpPr>
        <xdr:cNvPr id="89" name="テキスト ボックス 88"/>
        <xdr:cNvSpPr txBox="1"/>
      </xdr:nvSpPr>
      <xdr:spPr>
        <a:xfrm>
          <a:off x="895428"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150275</xdr:rowOff>
    </xdr:from>
    <xdr:to>
      <xdr:col>24</xdr:col>
      <xdr:colOff>63500</xdr:colOff>
      <xdr:row>58</xdr:row>
      <xdr:rowOff>152550</xdr:rowOff>
    </xdr:to>
    <xdr:cxnSp macro="">
      <xdr:nvCxnSpPr>
        <xdr:cNvPr id="118" name="直線コネクタ 117"/>
        <xdr:cNvCxnSpPr/>
      </xdr:nvCxnSpPr>
      <xdr:spPr>
        <a:xfrm flipV="1">
          <a:off x="3797300" y="10094375"/>
          <a:ext cx="8382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120966</xdr:rowOff>
    </xdr:from>
    <xdr:ext cx="534377" cy="259045"/>
    <xdr:sp macro="" textlink="">
      <xdr:nvSpPr>
        <xdr:cNvPr id="119" name="総務費平均値テキスト"/>
        <xdr:cNvSpPr txBox="1"/>
      </xdr:nvSpPr>
      <xdr:spPr>
        <a:xfrm>
          <a:off x="4686300" y="9893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135041</xdr:rowOff>
    </xdr:from>
    <xdr:to>
      <xdr:col>19</xdr:col>
      <xdr:colOff>177800</xdr:colOff>
      <xdr:row>58</xdr:row>
      <xdr:rowOff>152550</xdr:rowOff>
    </xdr:to>
    <xdr:cxnSp macro="">
      <xdr:nvCxnSpPr>
        <xdr:cNvPr id="121" name="直線コネクタ 120"/>
        <xdr:cNvCxnSpPr/>
      </xdr:nvCxnSpPr>
      <xdr:spPr>
        <a:xfrm>
          <a:off x="2908300" y="10079141"/>
          <a:ext cx="889000" cy="1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45171</xdr:rowOff>
    </xdr:from>
    <xdr:ext cx="534377" cy="259045"/>
    <xdr:sp macro="" textlink="">
      <xdr:nvSpPr>
        <xdr:cNvPr id="123" name="テキスト ボックス 122"/>
        <xdr:cNvSpPr txBox="1"/>
      </xdr:nvSpPr>
      <xdr:spPr>
        <a:xfrm>
          <a:off x="3530111" y="98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135041</xdr:rowOff>
    </xdr:from>
    <xdr:to>
      <xdr:col>15</xdr:col>
      <xdr:colOff>50800</xdr:colOff>
      <xdr:row>58</xdr:row>
      <xdr:rowOff>143846</xdr:rowOff>
    </xdr:to>
    <xdr:cxnSp macro="">
      <xdr:nvCxnSpPr>
        <xdr:cNvPr id="124" name="直線コネクタ 123"/>
        <xdr:cNvCxnSpPr/>
      </xdr:nvCxnSpPr>
      <xdr:spPr>
        <a:xfrm flipV="1">
          <a:off x="2019300" y="10079141"/>
          <a:ext cx="8890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20201</xdr:rowOff>
    </xdr:from>
    <xdr:ext cx="534377" cy="259045"/>
    <xdr:sp macro="" textlink="">
      <xdr:nvSpPr>
        <xdr:cNvPr id="126" name="テキスト ボックス 125"/>
        <xdr:cNvSpPr txBox="1"/>
      </xdr:nvSpPr>
      <xdr:spPr>
        <a:xfrm>
          <a:off x="2641111" y="1013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143846</xdr:rowOff>
    </xdr:from>
    <xdr:to>
      <xdr:col>10</xdr:col>
      <xdr:colOff>114300</xdr:colOff>
      <xdr:row>58</xdr:row>
      <xdr:rowOff>146605</xdr:rowOff>
    </xdr:to>
    <xdr:cxnSp macro="">
      <xdr:nvCxnSpPr>
        <xdr:cNvPr id="127" name="直線コネクタ 126"/>
        <xdr:cNvCxnSpPr/>
      </xdr:nvCxnSpPr>
      <xdr:spPr>
        <a:xfrm flipV="1">
          <a:off x="1130300" y="10087946"/>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29849</xdr:rowOff>
    </xdr:from>
    <xdr:ext cx="534377" cy="259045"/>
    <xdr:sp macro="" textlink="">
      <xdr:nvSpPr>
        <xdr:cNvPr id="129" name="テキスト ボックス 128"/>
        <xdr:cNvSpPr txBox="1"/>
      </xdr:nvSpPr>
      <xdr:spPr>
        <a:xfrm>
          <a:off x="1752111" y="101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27403</xdr:rowOff>
    </xdr:from>
    <xdr:ext cx="534377" cy="259045"/>
    <xdr:sp macro="" textlink="">
      <xdr:nvSpPr>
        <xdr:cNvPr id="131" name="テキスト ボックス 130"/>
        <xdr:cNvSpPr txBox="1"/>
      </xdr:nvSpPr>
      <xdr:spPr>
        <a:xfrm>
          <a:off x="863111" y="1014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99475</xdr:rowOff>
    </xdr:from>
    <xdr:to>
      <xdr:col>24</xdr:col>
      <xdr:colOff>114300</xdr:colOff>
      <xdr:row>59</xdr:row>
      <xdr:rowOff>29625</xdr:rowOff>
    </xdr:to>
    <xdr:sp macro="" textlink="">
      <xdr:nvSpPr>
        <xdr:cNvPr id="137" name="楕円 136"/>
        <xdr:cNvSpPr/>
      </xdr:nvSpPr>
      <xdr:spPr>
        <a:xfrm>
          <a:off x="4584700" y="100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76516</xdr:rowOff>
    </xdr:from>
    <xdr:ext cx="534377" cy="259045"/>
    <xdr:sp macro="" textlink="">
      <xdr:nvSpPr>
        <xdr:cNvPr id="138" name="総務費該当値テキスト"/>
        <xdr:cNvSpPr txBox="1"/>
      </xdr:nvSpPr>
      <xdr:spPr>
        <a:xfrm>
          <a:off x="4686300" y="100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101750</xdr:rowOff>
    </xdr:from>
    <xdr:to>
      <xdr:col>20</xdr:col>
      <xdr:colOff>38100</xdr:colOff>
      <xdr:row>59</xdr:row>
      <xdr:rowOff>31900</xdr:rowOff>
    </xdr:to>
    <xdr:sp macro="" textlink="">
      <xdr:nvSpPr>
        <xdr:cNvPr id="139" name="楕円 138"/>
        <xdr:cNvSpPr/>
      </xdr:nvSpPr>
      <xdr:spPr>
        <a:xfrm>
          <a:off x="3746500" y="100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23027</xdr:rowOff>
    </xdr:from>
    <xdr:ext cx="534377" cy="259045"/>
    <xdr:sp macro="" textlink="">
      <xdr:nvSpPr>
        <xdr:cNvPr id="140" name="テキスト ボックス 139"/>
        <xdr:cNvSpPr txBox="1"/>
      </xdr:nvSpPr>
      <xdr:spPr>
        <a:xfrm>
          <a:off x="3530111" y="101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84241</xdr:rowOff>
    </xdr:from>
    <xdr:to>
      <xdr:col>15</xdr:col>
      <xdr:colOff>101600</xdr:colOff>
      <xdr:row>59</xdr:row>
      <xdr:rowOff>14391</xdr:rowOff>
    </xdr:to>
    <xdr:sp macro="" textlink="">
      <xdr:nvSpPr>
        <xdr:cNvPr id="141" name="楕円 140"/>
        <xdr:cNvSpPr/>
      </xdr:nvSpPr>
      <xdr:spPr>
        <a:xfrm>
          <a:off x="2857500" y="100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30918</xdr:rowOff>
    </xdr:from>
    <xdr:ext cx="599010" cy="259045"/>
    <xdr:sp macro="" textlink="">
      <xdr:nvSpPr>
        <xdr:cNvPr id="142" name="テキスト ボックス 141"/>
        <xdr:cNvSpPr txBox="1"/>
      </xdr:nvSpPr>
      <xdr:spPr>
        <a:xfrm>
          <a:off x="2608795" y="980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93046</xdr:rowOff>
    </xdr:from>
    <xdr:to>
      <xdr:col>10</xdr:col>
      <xdr:colOff>165100</xdr:colOff>
      <xdr:row>59</xdr:row>
      <xdr:rowOff>23196</xdr:rowOff>
    </xdr:to>
    <xdr:sp macro="" textlink="">
      <xdr:nvSpPr>
        <xdr:cNvPr id="143" name="楕円 142"/>
        <xdr:cNvSpPr/>
      </xdr:nvSpPr>
      <xdr:spPr>
        <a:xfrm>
          <a:off x="1968500" y="100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39723</xdr:rowOff>
    </xdr:from>
    <xdr:ext cx="534377" cy="259045"/>
    <xdr:sp macro="" textlink="">
      <xdr:nvSpPr>
        <xdr:cNvPr id="144" name="テキスト ボックス 143"/>
        <xdr:cNvSpPr txBox="1"/>
      </xdr:nvSpPr>
      <xdr:spPr>
        <a:xfrm>
          <a:off x="1752111" y="98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95805</xdr:rowOff>
    </xdr:from>
    <xdr:to>
      <xdr:col>6</xdr:col>
      <xdr:colOff>38100</xdr:colOff>
      <xdr:row>59</xdr:row>
      <xdr:rowOff>25955</xdr:rowOff>
    </xdr:to>
    <xdr:sp macro="" textlink="">
      <xdr:nvSpPr>
        <xdr:cNvPr id="145" name="楕円 144"/>
        <xdr:cNvSpPr/>
      </xdr:nvSpPr>
      <xdr:spPr>
        <a:xfrm>
          <a:off x="1079500" y="1003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42482</xdr:rowOff>
    </xdr:from>
    <xdr:ext cx="534377" cy="259045"/>
    <xdr:sp macro="" textlink="">
      <xdr:nvSpPr>
        <xdr:cNvPr id="146" name="テキスト ボックス 145"/>
        <xdr:cNvSpPr txBox="1"/>
      </xdr:nvSpPr>
      <xdr:spPr>
        <a:xfrm>
          <a:off x="863111" y="981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55766</xdr:rowOff>
    </xdr:from>
    <xdr:to>
      <xdr:col>24</xdr:col>
      <xdr:colOff>62865</xdr:colOff>
      <xdr:row>79</xdr:row>
      <xdr:rowOff>79108</xdr:rowOff>
    </xdr:to>
    <xdr:cxnSp macro="">
      <xdr:nvCxnSpPr>
        <xdr:cNvPr id="171" name="直線コネクタ 170"/>
        <xdr:cNvCxnSpPr/>
      </xdr:nvCxnSpPr>
      <xdr:spPr>
        <a:xfrm flipV="1">
          <a:off x="4633595" y="12228716"/>
          <a:ext cx="1270" cy="1394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82935</xdr:rowOff>
    </xdr:from>
    <xdr:ext cx="599010" cy="259045"/>
    <xdr:sp macro="" textlink="">
      <xdr:nvSpPr>
        <xdr:cNvPr id="172" name="民生費最小値テキスト"/>
        <xdr:cNvSpPr txBox="1"/>
      </xdr:nvSpPr>
      <xdr:spPr>
        <a:xfrm>
          <a:off x="4686300" y="136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79108</xdr:rowOff>
    </xdr:from>
    <xdr:to>
      <xdr:col>24</xdr:col>
      <xdr:colOff>152400</xdr:colOff>
      <xdr:row>79</xdr:row>
      <xdr:rowOff>79108</xdr:rowOff>
    </xdr:to>
    <xdr:cxnSp macro="">
      <xdr:nvCxnSpPr>
        <xdr:cNvPr id="173" name="直線コネクタ 172"/>
        <xdr:cNvCxnSpPr/>
      </xdr:nvCxnSpPr>
      <xdr:spPr>
        <a:xfrm>
          <a:off x="4546600" y="1362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2443</xdr:rowOff>
    </xdr:from>
    <xdr:ext cx="599010" cy="259045"/>
    <xdr:sp macro="" textlink="">
      <xdr:nvSpPr>
        <xdr:cNvPr id="174" name="民生費最大値テキスト"/>
        <xdr:cNvSpPr txBox="1"/>
      </xdr:nvSpPr>
      <xdr:spPr>
        <a:xfrm>
          <a:off x="4686300" y="12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55766</xdr:rowOff>
    </xdr:from>
    <xdr:to>
      <xdr:col>24</xdr:col>
      <xdr:colOff>152400</xdr:colOff>
      <xdr:row>71</xdr:row>
      <xdr:rowOff>55766</xdr:rowOff>
    </xdr:to>
    <xdr:cxnSp macro="">
      <xdr:nvCxnSpPr>
        <xdr:cNvPr id="175" name="直線コネクタ 174"/>
        <xdr:cNvCxnSpPr/>
      </xdr:nvCxnSpPr>
      <xdr:spPr>
        <a:xfrm>
          <a:off x="4546600" y="1222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55766</xdr:rowOff>
    </xdr:from>
    <xdr:to>
      <xdr:col>24</xdr:col>
      <xdr:colOff>63500</xdr:colOff>
      <xdr:row>71</xdr:row>
      <xdr:rowOff>141415</xdr:rowOff>
    </xdr:to>
    <xdr:cxnSp macro="">
      <xdr:nvCxnSpPr>
        <xdr:cNvPr id="176" name="直線コネクタ 175"/>
        <xdr:cNvCxnSpPr/>
      </xdr:nvCxnSpPr>
      <xdr:spPr>
        <a:xfrm flipV="1">
          <a:off x="3797300" y="12228716"/>
          <a:ext cx="8382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142663</xdr:rowOff>
    </xdr:from>
    <xdr:ext cx="599010" cy="259045"/>
    <xdr:sp macro="" textlink="">
      <xdr:nvSpPr>
        <xdr:cNvPr id="177" name="民生費平均値テキスト"/>
        <xdr:cNvSpPr txBox="1"/>
      </xdr:nvSpPr>
      <xdr:spPr>
        <a:xfrm>
          <a:off x="4686300" y="13001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164236</xdr:rowOff>
    </xdr:from>
    <xdr:to>
      <xdr:col>24</xdr:col>
      <xdr:colOff>114300</xdr:colOff>
      <xdr:row>76</xdr:row>
      <xdr:rowOff>94386</xdr:rowOff>
    </xdr:to>
    <xdr:sp macro="" textlink="">
      <xdr:nvSpPr>
        <xdr:cNvPr id="178" name="フローチャート: 判断 177"/>
        <xdr:cNvSpPr/>
      </xdr:nvSpPr>
      <xdr:spPr>
        <a:xfrm>
          <a:off x="45847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141415</xdr:rowOff>
    </xdr:from>
    <xdr:to>
      <xdr:col>19</xdr:col>
      <xdr:colOff>177800</xdr:colOff>
      <xdr:row>72</xdr:row>
      <xdr:rowOff>75717</xdr:rowOff>
    </xdr:to>
    <xdr:cxnSp macro="">
      <xdr:nvCxnSpPr>
        <xdr:cNvPr id="179" name="直線コネクタ 178"/>
        <xdr:cNvCxnSpPr/>
      </xdr:nvCxnSpPr>
      <xdr:spPr>
        <a:xfrm flipV="1">
          <a:off x="2908300" y="12314365"/>
          <a:ext cx="889000" cy="10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166066</xdr:rowOff>
    </xdr:from>
    <xdr:to>
      <xdr:col>20</xdr:col>
      <xdr:colOff>38100</xdr:colOff>
      <xdr:row>76</xdr:row>
      <xdr:rowOff>96216</xdr:rowOff>
    </xdr:to>
    <xdr:sp macro="" textlink="">
      <xdr:nvSpPr>
        <xdr:cNvPr id="180" name="フローチャート: 判断 179"/>
        <xdr:cNvSpPr/>
      </xdr:nvSpPr>
      <xdr:spPr>
        <a:xfrm>
          <a:off x="3746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87343</xdr:rowOff>
    </xdr:from>
    <xdr:ext cx="599010" cy="259045"/>
    <xdr:sp macro="" textlink="">
      <xdr:nvSpPr>
        <xdr:cNvPr id="181" name="テキスト ボックス 180"/>
        <xdr:cNvSpPr txBox="1"/>
      </xdr:nvSpPr>
      <xdr:spPr>
        <a:xfrm>
          <a:off x="3497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75717</xdr:rowOff>
    </xdr:from>
    <xdr:to>
      <xdr:col>15</xdr:col>
      <xdr:colOff>50800</xdr:colOff>
      <xdr:row>73</xdr:row>
      <xdr:rowOff>11582</xdr:rowOff>
    </xdr:to>
    <xdr:cxnSp macro="">
      <xdr:nvCxnSpPr>
        <xdr:cNvPr id="182" name="直線コネクタ 181"/>
        <xdr:cNvCxnSpPr/>
      </xdr:nvCxnSpPr>
      <xdr:spPr>
        <a:xfrm flipV="1">
          <a:off x="2019300" y="12420117"/>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35483</xdr:rowOff>
    </xdr:from>
    <xdr:to>
      <xdr:col>15</xdr:col>
      <xdr:colOff>101600</xdr:colOff>
      <xdr:row>76</xdr:row>
      <xdr:rowOff>137083</xdr:rowOff>
    </xdr:to>
    <xdr:sp macro="" textlink="">
      <xdr:nvSpPr>
        <xdr:cNvPr id="183" name="フローチャート: 判断 182"/>
        <xdr:cNvSpPr/>
      </xdr:nvSpPr>
      <xdr:spPr>
        <a:xfrm>
          <a:off x="2857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128210</xdr:rowOff>
    </xdr:from>
    <xdr:ext cx="599010" cy="259045"/>
    <xdr:sp macro="" textlink="">
      <xdr:nvSpPr>
        <xdr:cNvPr id="184" name="テキスト ボックス 183"/>
        <xdr:cNvSpPr txBox="1"/>
      </xdr:nvSpPr>
      <xdr:spPr>
        <a:xfrm>
          <a:off x="2608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11582</xdr:rowOff>
    </xdr:from>
    <xdr:to>
      <xdr:col>10</xdr:col>
      <xdr:colOff>114300</xdr:colOff>
      <xdr:row>74</xdr:row>
      <xdr:rowOff>129362</xdr:rowOff>
    </xdr:to>
    <xdr:cxnSp macro="">
      <xdr:nvCxnSpPr>
        <xdr:cNvPr id="185" name="直線コネクタ 184"/>
        <xdr:cNvCxnSpPr/>
      </xdr:nvCxnSpPr>
      <xdr:spPr>
        <a:xfrm flipV="1">
          <a:off x="1130300" y="12527432"/>
          <a:ext cx="889000" cy="2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114503</xdr:rowOff>
    </xdr:from>
    <xdr:to>
      <xdr:col>10</xdr:col>
      <xdr:colOff>165100</xdr:colOff>
      <xdr:row>77</xdr:row>
      <xdr:rowOff>44653</xdr:rowOff>
    </xdr:to>
    <xdr:sp macro="" textlink="">
      <xdr:nvSpPr>
        <xdr:cNvPr id="186" name="フローチャート: 判断 185"/>
        <xdr:cNvSpPr/>
      </xdr:nvSpPr>
      <xdr:spPr>
        <a:xfrm>
          <a:off x="1968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35780</xdr:rowOff>
    </xdr:from>
    <xdr:ext cx="599010" cy="259045"/>
    <xdr:sp macro="" textlink="">
      <xdr:nvSpPr>
        <xdr:cNvPr id="187" name="テキスト ボックス 186"/>
        <xdr:cNvSpPr txBox="1"/>
      </xdr:nvSpPr>
      <xdr:spPr>
        <a:xfrm>
          <a:off x="1719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41415</xdr:rowOff>
    </xdr:from>
    <xdr:to>
      <xdr:col>6</xdr:col>
      <xdr:colOff>38100</xdr:colOff>
      <xdr:row>77</xdr:row>
      <xdr:rowOff>143015</xdr:rowOff>
    </xdr:to>
    <xdr:sp macro="" textlink="">
      <xdr:nvSpPr>
        <xdr:cNvPr id="188" name="フローチャート: 判断 187"/>
        <xdr:cNvSpPr/>
      </xdr:nvSpPr>
      <xdr:spPr>
        <a:xfrm>
          <a:off x="1079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134142</xdr:rowOff>
    </xdr:from>
    <xdr:ext cx="599010" cy="259045"/>
    <xdr:sp macro="" textlink="">
      <xdr:nvSpPr>
        <xdr:cNvPr id="189" name="テキスト ボックス 188"/>
        <xdr:cNvSpPr txBox="1"/>
      </xdr:nvSpPr>
      <xdr:spPr>
        <a:xfrm>
          <a:off x="830795"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4966</xdr:rowOff>
    </xdr:from>
    <xdr:to>
      <xdr:col>24</xdr:col>
      <xdr:colOff>114300</xdr:colOff>
      <xdr:row>71</xdr:row>
      <xdr:rowOff>106566</xdr:rowOff>
    </xdr:to>
    <xdr:sp macro="" textlink="">
      <xdr:nvSpPr>
        <xdr:cNvPr id="195" name="楕円 194"/>
        <xdr:cNvSpPr/>
      </xdr:nvSpPr>
      <xdr:spPr>
        <a:xfrm>
          <a:off x="4584700" y="121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129443</xdr:rowOff>
    </xdr:from>
    <xdr:ext cx="599010" cy="259045"/>
    <xdr:sp macro="" textlink="">
      <xdr:nvSpPr>
        <xdr:cNvPr id="196" name="民生費該当値テキスト"/>
        <xdr:cNvSpPr txBox="1"/>
      </xdr:nvSpPr>
      <xdr:spPr>
        <a:xfrm>
          <a:off x="4686300" y="1213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90615</xdr:rowOff>
    </xdr:from>
    <xdr:to>
      <xdr:col>20</xdr:col>
      <xdr:colOff>38100</xdr:colOff>
      <xdr:row>72</xdr:row>
      <xdr:rowOff>20765</xdr:rowOff>
    </xdr:to>
    <xdr:sp macro="" textlink="">
      <xdr:nvSpPr>
        <xdr:cNvPr id="197" name="楕円 196"/>
        <xdr:cNvSpPr/>
      </xdr:nvSpPr>
      <xdr:spPr>
        <a:xfrm>
          <a:off x="3746500" y="122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37292</xdr:rowOff>
    </xdr:from>
    <xdr:ext cx="599010" cy="259045"/>
    <xdr:sp macro="" textlink="">
      <xdr:nvSpPr>
        <xdr:cNvPr id="198" name="テキスト ボックス 197"/>
        <xdr:cNvSpPr txBox="1"/>
      </xdr:nvSpPr>
      <xdr:spPr>
        <a:xfrm>
          <a:off x="3497795" y="120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24917</xdr:rowOff>
    </xdr:from>
    <xdr:to>
      <xdr:col>15</xdr:col>
      <xdr:colOff>101600</xdr:colOff>
      <xdr:row>72</xdr:row>
      <xdr:rowOff>126517</xdr:rowOff>
    </xdr:to>
    <xdr:sp macro="" textlink="">
      <xdr:nvSpPr>
        <xdr:cNvPr id="199" name="楕円 198"/>
        <xdr:cNvSpPr/>
      </xdr:nvSpPr>
      <xdr:spPr>
        <a:xfrm>
          <a:off x="2857500" y="123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143044</xdr:rowOff>
    </xdr:from>
    <xdr:ext cx="599010" cy="259045"/>
    <xdr:sp macro="" textlink="">
      <xdr:nvSpPr>
        <xdr:cNvPr id="200" name="テキスト ボックス 199"/>
        <xdr:cNvSpPr txBox="1"/>
      </xdr:nvSpPr>
      <xdr:spPr>
        <a:xfrm>
          <a:off x="2608795" y="1214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132232</xdr:rowOff>
    </xdr:from>
    <xdr:to>
      <xdr:col>10</xdr:col>
      <xdr:colOff>165100</xdr:colOff>
      <xdr:row>73</xdr:row>
      <xdr:rowOff>62382</xdr:rowOff>
    </xdr:to>
    <xdr:sp macro="" textlink="">
      <xdr:nvSpPr>
        <xdr:cNvPr id="201" name="楕円 200"/>
        <xdr:cNvSpPr/>
      </xdr:nvSpPr>
      <xdr:spPr>
        <a:xfrm>
          <a:off x="1968500" y="124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78909</xdr:rowOff>
    </xdr:from>
    <xdr:ext cx="599010" cy="259045"/>
    <xdr:sp macro="" textlink="">
      <xdr:nvSpPr>
        <xdr:cNvPr id="202" name="テキスト ボックス 201"/>
        <xdr:cNvSpPr txBox="1"/>
      </xdr:nvSpPr>
      <xdr:spPr>
        <a:xfrm>
          <a:off x="1719795" y="1225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78562</xdr:rowOff>
    </xdr:from>
    <xdr:to>
      <xdr:col>6</xdr:col>
      <xdr:colOff>38100</xdr:colOff>
      <xdr:row>75</xdr:row>
      <xdr:rowOff>8712</xdr:rowOff>
    </xdr:to>
    <xdr:sp macro="" textlink="">
      <xdr:nvSpPr>
        <xdr:cNvPr id="203" name="楕円 202"/>
        <xdr:cNvSpPr/>
      </xdr:nvSpPr>
      <xdr:spPr>
        <a:xfrm>
          <a:off x="1079500" y="127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25239</xdr:rowOff>
    </xdr:from>
    <xdr:ext cx="599010" cy="259045"/>
    <xdr:sp macro="" textlink="">
      <xdr:nvSpPr>
        <xdr:cNvPr id="204" name="テキスト ボックス 203"/>
        <xdr:cNvSpPr txBox="1"/>
      </xdr:nvSpPr>
      <xdr:spPr>
        <a:xfrm>
          <a:off x="830795" y="125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29" name="直線コネクタ 228"/>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30" name="衛生費最小値テキスト"/>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31" name="直線コネクタ 230"/>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2" name="衛生費最大値テキスト"/>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3" name="直線コネクタ 232"/>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127584</xdr:rowOff>
    </xdr:from>
    <xdr:to>
      <xdr:col>24</xdr:col>
      <xdr:colOff>63500</xdr:colOff>
      <xdr:row>95</xdr:row>
      <xdr:rowOff>141396</xdr:rowOff>
    </xdr:to>
    <xdr:cxnSp macro="">
      <xdr:nvCxnSpPr>
        <xdr:cNvPr id="234" name="直線コネクタ 233"/>
        <xdr:cNvCxnSpPr/>
      </xdr:nvCxnSpPr>
      <xdr:spPr>
        <a:xfrm flipV="1">
          <a:off x="3797300" y="16415334"/>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21265</xdr:rowOff>
    </xdr:from>
    <xdr:ext cx="534377" cy="259045"/>
    <xdr:sp macro="" textlink="">
      <xdr:nvSpPr>
        <xdr:cNvPr id="235" name="衛生費平均値テキスト"/>
        <xdr:cNvSpPr txBox="1"/>
      </xdr:nvSpPr>
      <xdr:spPr>
        <a:xfrm>
          <a:off x="4686300" y="16480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6" name="フローチャート: 判断 235"/>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141396</xdr:rowOff>
    </xdr:from>
    <xdr:to>
      <xdr:col>19</xdr:col>
      <xdr:colOff>177800</xdr:colOff>
      <xdr:row>96</xdr:row>
      <xdr:rowOff>86970</xdr:rowOff>
    </xdr:to>
    <xdr:cxnSp macro="">
      <xdr:nvCxnSpPr>
        <xdr:cNvPr id="237" name="直線コネクタ 236"/>
        <xdr:cNvCxnSpPr/>
      </xdr:nvCxnSpPr>
      <xdr:spPr>
        <a:xfrm flipV="1">
          <a:off x="2908300" y="16429146"/>
          <a:ext cx="889000" cy="1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38" name="フローチャート: 判断 237"/>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77861</xdr:rowOff>
    </xdr:from>
    <xdr:ext cx="534377" cy="259045"/>
    <xdr:sp macro="" textlink="">
      <xdr:nvSpPr>
        <xdr:cNvPr id="239" name="テキスト ボックス 238"/>
        <xdr:cNvSpPr txBox="1"/>
      </xdr:nvSpPr>
      <xdr:spPr>
        <a:xfrm>
          <a:off x="3530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86970</xdr:rowOff>
    </xdr:from>
    <xdr:to>
      <xdr:col>15</xdr:col>
      <xdr:colOff>50800</xdr:colOff>
      <xdr:row>96</xdr:row>
      <xdr:rowOff>108114</xdr:rowOff>
    </xdr:to>
    <xdr:cxnSp macro="">
      <xdr:nvCxnSpPr>
        <xdr:cNvPr id="240" name="直線コネクタ 239"/>
        <xdr:cNvCxnSpPr/>
      </xdr:nvCxnSpPr>
      <xdr:spPr>
        <a:xfrm flipV="1">
          <a:off x="2019300" y="16546170"/>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41" name="フローチャート: 判断 240"/>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74096</xdr:rowOff>
    </xdr:from>
    <xdr:ext cx="534377" cy="259045"/>
    <xdr:sp macro="" textlink="">
      <xdr:nvSpPr>
        <xdr:cNvPr id="242" name="テキスト ボックス 241"/>
        <xdr:cNvSpPr txBox="1"/>
      </xdr:nvSpPr>
      <xdr:spPr>
        <a:xfrm>
          <a:off x="2641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108114</xdr:rowOff>
    </xdr:from>
    <xdr:to>
      <xdr:col>10</xdr:col>
      <xdr:colOff>114300</xdr:colOff>
      <xdr:row>96</xdr:row>
      <xdr:rowOff>118898</xdr:rowOff>
    </xdr:to>
    <xdr:cxnSp macro="">
      <xdr:nvCxnSpPr>
        <xdr:cNvPr id="243" name="直線コネクタ 242"/>
        <xdr:cNvCxnSpPr/>
      </xdr:nvCxnSpPr>
      <xdr:spPr>
        <a:xfrm flipV="1">
          <a:off x="1130300" y="16567314"/>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4" name="フローチャート: 判断 243"/>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107300</xdr:rowOff>
    </xdr:from>
    <xdr:ext cx="534377" cy="259045"/>
    <xdr:sp macro="" textlink="">
      <xdr:nvSpPr>
        <xdr:cNvPr id="245" name="テキスト ボックス 244"/>
        <xdr:cNvSpPr txBox="1"/>
      </xdr:nvSpPr>
      <xdr:spPr>
        <a:xfrm>
          <a:off x="1752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6" name="フローチャート: 判断 245"/>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125646</xdr:rowOff>
    </xdr:from>
    <xdr:ext cx="534377" cy="259045"/>
    <xdr:sp macro="" textlink="">
      <xdr:nvSpPr>
        <xdr:cNvPr id="247" name="テキスト ボックス 246"/>
        <xdr:cNvSpPr txBox="1"/>
      </xdr:nvSpPr>
      <xdr:spPr>
        <a:xfrm>
          <a:off x="863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76784</xdr:rowOff>
    </xdr:from>
    <xdr:to>
      <xdr:col>24</xdr:col>
      <xdr:colOff>114300</xdr:colOff>
      <xdr:row>96</xdr:row>
      <xdr:rowOff>6934</xdr:rowOff>
    </xdr:to>
    <xdr:sp macro="" textlink="">
      <xdr:nvSpPr>
        <xdr:cNvPr id="253" name="楕円 252"/>
        <xdr:cNvSpPr/>
      </xdr:nvSpPr>
      <xdr:spPr>
        <a:xfrm>
          <a:off x="4584700" y="163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99661</xdr:rowOff>
    </xdr:from>
    <xdr:ext cx="534377" cy="259045"/>
    <xdr:sp macro="" textlink="">
      <xdr:nvSpPr>
        <xdr:cNvPr id="254" name="衛生費該当値テキスト"/>
        <xdr:cNvSpPr txBox="1"/>
      </xdr:nvSpPr>
      <xdr:spPr>
        <a:xfrm>
          <a:off x="4686300" y="162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90596</xdr:rowOff>
    </xdr:from>
    <xdr:to>
      <xdr:col>20</xdr:col>
      <xdr:colOff>38100</xdr:colOff>
      <xdr:row>96</xdr:row>
      <xdr:rowOff>20746</xdr:rowOff>
    </xdr:to>
    <xdr:sp macro="" textlink="">
      <xdr:nvSpPr>
        <xdr:cNvPr id="255" name="楕円 254"/>
        <xdr:cNvSpPr/>
      </xdr:nvSpPr>
      <xdr:spPr>
        <a:xfrm>
          <a:off x="3746500" y="163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37273</xdr:rowOff>
    </xdr:from>
    <xdr:ext cx="534377" cy="259045"/>
    <xdr:sp macro="" textlink="">
      <xdr:nvSpPr>
        <xdr:cNvPr id="256" name="テキスト ボックス 255"/>
        <xdr:cNvSpPr txBox="1"/>
      </xdr:nvSpPr>
      <xdr:spPr>
        <a:xfrm>
          <a:off x="3530111" y="161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36170</xdr:rowOff>
    </xdr:from>
    <xdr:to>
      <xdr:col>15</xdr:col>
      <xdr:colOff>101600</xdr:colOff>
      <xdr:row>96</xdr:row>
      <xdr:rowOff>137770</xdr:rowOff>
    </xdr:to>
    <xdr:sp macro="" textlink="">
      <xdr:nvSpPr>
        <xdr:cNvPr id="257" name="楕円 256"/>
        <xdr:cNvSpPr/>
      </xdr:nvSpPr>
      <xdr:spPr>
        <a:xfrm>
          <a:off x="2857500" y="164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128897</xdr:rowOff>
    </xdr:from>
    <xdr:ext cx="534377" cy="259045"/>
    <xdr:sp macro="" textlink="">
      <xdr:nvSpPr>
        <xdr:cNvPr id="258" name="テキスト ボックス 257"/>
        <xdr:cNvSpPr txBox="1"/>
      </xdr:nvSpPr>
      <xdr:spPr>
        <a:xfrm>
          <a:off x="2641111" y="165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57314</xdr:rowOff>
    </xdr:from>
    <xdr:to>
      <xdr:col>10</xdr:col>
      <xdr:colOff>165100</xdr:colOff>
      <xdr:row>96</xdr:row>
      <xdr:rowOff>158914</xdr:rowOff>
    </xdr:to>
    <xdr:sp macro="" textlink="">
      <xdr:nvSpPr>
        <xdr:cNvPr id="259" name="楕円 258"/>
        <xdr:cNvSpPr/>
      </xdr:nvSpPr>
      <xdr:spPr>
        <a:xfrm>
          <a:off x="1968500" y="165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150041</xdr:rowOff>
    </xdr:from>
    <xdr:ext cx="534377" cy="259045"/>
    <xdr:sp macro="" textlink="">
      <xdr:nvSpPr>
        <xdr:cNvPr id="260" name="テキスト ボックス 259"/>
        <xdr:cNvSpPr txBox="1"/>
      </xdr:nvSpPr>
      <xdr:spPr>
        <a:xfrm>
          <a:off x="1752111" y="166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68098</xdr:rowOff>
    </xdr:from>
    <xdr:to>
      <xdr:col>6</xdr:col>
      <xdr:colOff>38100</xdr:colOff>
      <xdr:row>96</xdr:row>
      <xdr:rowOff>169698</xdr:rowOff>
    </xdr:to>
    <xdr:sp macro="" textlink="">
      <xdr:nvSpPr>
        <xdr:cNvPr id="261" name="楕円 260"/>
        <xdr:cNvSpPr/>
      </xdr:nvSpPr>
      <xdr:spPr>
        <a:xfrm>
          <a:off x="1079500" y="165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160825</xdr:rowOff>
    </xdr:from>
    <xdr:ext cx="534377" cy="259045"/>
    <xdr:sp macro="" textlink="">
      <xdr:nvSpPr>
        <xdr:cNvPr id="262" name="テキスト ボックス 261"/>
        <xdr:cNvSpPr txBox="1"/>
      </xdr:nvSpPr>
      <xdr:spPr>
        <a:xfrm>
          <a:off x="863111" y="166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6" name="直線コネクタ 285"/>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9"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0" name="直線コネクタ 289"/>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26924</xdr:rowOff>
    </xdr:to>
    <xdr:cxnSp macro="">
      <xdr:nvCxnSpPr>
        <xdr:cNvPr id="291" name="直線コネクタ 290"/>
        <xdr:cNvCxnSpPr/>
      </xdr:nvCxnSpPr>
      <xdr:spPr>
        <a:xfrm flipV="1">
          <a:off x="9639300" y="670966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2" name="労働費平均値テキスト"/>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3" name="フローチャート: 判断 292"/>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20066</xdr:rowOff>
    </xdr:from>
    <xdr:to>
      <xdr:col>50</xdr:col>
      <xdr:colOff>114300</xdr:colOff>
      <xdr:row>39</xdr:row>
      <xdr:rowOff>26924</xdr:rowOff>
    </xdr:to>
    <xdr:cxnSp macro="">
      <xdr:nvCxnSpPr>
        <xdr:cNvPr id="294" name="直線コネクタ 293"/>
        <xdr:cNvCxnSpPr/>
      </xdr:nvCxnSpPr>
      <xdr:spPr>
        <a:xfrm>
          <a:off x="8750300" y="67066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5" name="フローチャート: 判断 294"/>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6" name="テキスト ボックス 295"/>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20066</xdr:rowOff>
    </xdr:from>
    <xdr:to>
      <xdr:col>45</xdr:col>
      <xdr:colOff>177800</xdr:colOff>
      <xdr:row>39</xdr:row>
      <xdr:rowOff>43117</xdr:rowOff>
    </xdr:to>
    <xdr:cxnSp macro="">
      <xdr:nvCxnSpPr>
        <xdr:cNvPr id="297" name="直線コネクタ 296"/>
        <xdr:cNvCxnSpPr/>
      </xdr:nvCxnSpPr>
      <xdr:spPr>
        <a:xfrm flipV="1">
          <a:off x="7861300" y="6706616"/>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8" name="フローチャート: 判断 297"/>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45864</xdr:rowOff>
    </xdr:from>
    <xdr:ext cx="469744" cy="259045"/>
    <xdr:sp macro="" textlink="">
      <xdr:nvSpPr>
        <xdr:cNvPr id="299" name="テキスト ボックス 298"/>
        <xdr:cNvSpPr txBox="1"/>
      </xdr:nvSpPr>
      <xdr:spPr>
        <a:xfrm>
          <a:off x="8515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5397</xdr:rowOff>
    </xdr:from>
    <xdr:to>
      <xdr:col>41</xdr:col>
      <xdr:colOff>50800</xdr:colOff>
      <xdr:row>39</xdr:row>
      <xdr:rowOff>43117</xdr:rowOff>
    </xdr:to>
    <xdr:cxnSp macro="">
      <xdr:nvCxnSpPr>
        <xdr:cNvPr id="300" name="直線コネクタ 299"/>
        <xdr:cNvCxnSpPr/>
      </xdr:nvCxnSpPr>
      <xdr:spPr>
        <a:xfrm>
          <a:off x="6972300" y="6691947"/>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1" name="フローチャート: 判断 300"/>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137113</xdr:rowOff>
    </xdr:from>
    <xdr:ext cx="469744" cy="259045"/>
    <xdr:sp macro="" textlink="">
      <xdr:nvSpPr>
        <xdr:cNvPr id="302" name="テキスト ボックス 301"/>
        <xdr:cNvSpPr txBox="1"/>
      </xdr:nvSpPr>
      <xdr:spPr>
        <a:xfrm>
          <a:off x="7626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3" name="フローチャート: 判断 302"/>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11574</xdr:rowOff>
    </xdr:from>
    <xdr:ext cx="469744" cy="259045"/>
    <xdr:sp macro="" textlink="">
      <xdr:nvSpPr>
        <xdr:cNvPr id="304" name="テキスト ボックス 303"/>
        <xdr:cNvSpPr txBox="1"/>
      </xdr:nvSpPr>
      <xdr:spPr>
        <a:xfrm>
          <a:off x="6737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143764</xdr:rowOff>
    </xdr:from>
    <xdr:to>
      <xdr:col>55</xdr:col>
      <xdr:colOff>50800</xdr:colOff>
      <xdr:row>39</xdr:row>
      <xdr:rowOff>73914</xdr:rowOff>
    </xdr:to>
    <xdr:sp macro="" textlink="">
      <xdr:nvSpPr>
        <xdr:cNvPr id="310" name="楕円 309"/>
        <xdr:cNvSpPr/>
      </xdr:nvSpPr>
      <xdr:spPr>
        <a:xfrm>
          <a:off x="10426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58691</xdr:rowOff>
    </xdr:from>
    <xdr:ext cx="378565" cy="259045"/>
    <xdr:sp macro="" textlink="">
      <xdr:nvSpPr>
        <xdr:cNvPr id="311" name="労働費該当値テキスト"/>
        <xdr:cNvSpPr txBox="1"/>
      </xdr:nvSpPr>
      <xdr:spPr>
        <a:xfrm>
          <a:off x="10528300" y="6573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147574</xdr:rowOff>
    </xdr:from>
    <xdr:to>
      <xdr:col>50</xdr:col>
      <xdr:colOff>165100</xdr:colOff>
      <xdr:row>39</xdr:row>
      <xdr:rowOff>77724</xdr:rowOff>
    </xdr:to>
    <xdr:sp macro="" textlink="">
      <xdr:nvSpPr>
        <xdr:cNvPr id="312" name="楕円 311"/>
        <xdr:cNvSpPr/>
      </xdr:nvSpPr>
      <xdr:spPr>
        <a:xfrm>
          <a:off x="9588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68851</xdr:rowOff>
    </xdr:from>
    <xdr:ext cx="313932" cy="259045"/>
    <xdr:sp macro="" textlink="">
      <xdr:nvSpPr>
        <xdr:cNvPr id="313" name="テキスト ボックス 312"/>
        <xdr:cNvSpPr txBox="1"/>
      </xdr:nvSpPr>
      <xdr:spPr>
        <a:xfrm>
          <a:off x="9482333" y="675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140716</xdr:rowOff>
    </xdr:from>
    <xdr:to>
      <xdr:col>46</xdr:col>
      <xdr:colOff>38100</xdr:colOff>
      <xdr:row>39</xdr:row>
      <xdr:rowOff>70866</xdr:rowOff>
    </xdr:to>
    <xdr:sp macro="" textlink="">
      <xdr:nvSpPr>
        <xdr:cNvPr id="314" name="楕円 313"/>
        <xdr:cNvSpPr/>
      </xdr:nvSpPr>
      <xdr:spPr>
        <a:xfrm>
          <a:off x="8699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61993</xdr:rowOff>
    </xdr:from>
    <xdr:ext cx="378565" cy="259045"/>
    <xdr:sp macro="" textlink="">
      <xdr:nvSpPr>
        <xdr:cNvPr id="315" name="テキスト ボックス 314"/>
        <xdr:cNvSpPr txBox="1"/>
      </xdr:nvSpPr>
      <xdr:spPr>
        <a:xfrm>
          <a:off x="8561017" y="674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163767</xdr:rowOff>
    </xdr:from>
    <xdr:to>
      <xdr:col>41</xdr:col>
      <xdr:colOff>101600</xdr:colOff>
      <xdr:row>39</xdr:row>
      <xdr:rowOff>93917</xdr:rowOff>
    </xdr:to>
    <xdr:sp macro="" textlink="">
      <xdr:nvSpPr>
        <xdr:cNvPr id="316" name="楕円 315"/>
        <xdr:cNvSpPr/>
      </xdr:nvSpPr>
      <xdr:spPr>
        <a:xfrm>
          <a:off x="7810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85044</xdr:rowOff>
    </xdr:from>
    <xdr:ext cx="249299" cy="259045"/>
    <xdr:sp macro="" textlink="">
      <xdr:nvSpPr>
        <xdr:cNvPr id="317" name="テキスト ボックス 316"/>
        <xdr:cNvSpPr txBox="1"/>
      </xdr:nvSpPr>
      <xdr:spPr>
        <a:xfrm>
          <a:off x="7736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126047</xdr:rowOff>
    </xdr:from>
    <xdr:to>
      <xdr:col>36</xdr:col>
      <xdr:colOff>165100</xdr:colOff>
      <xdr:row>39</xdr:row>
      <xdr:rowOff>56197</xdr:rowOff>
    </xdr:to>
    <xdr:sp macro="" textlink="">
      <xdr:nvSpPr>
        <xdr:cNvPr id="318" name="楕円 317"/>
        <xdr:cNvSpPr/>
      </xdr:nvSpPr>
      <xdr:spPr>
        <a:xfrm>
          <a:off x="6921500" y="66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47324</xdr:rowOff>
    </xdr:from>
    <xdr:ext cx="378565" cy="259045"/>
    <xdr:sp macro="" textlink="">
      <xdr:nvSpPr>
        <xdr:cNvPr id="319" name="テキスト ボックス 318"/>
        <xdr:cNvSpPr txBox="1"/>
      </xdr:nvSpPr>
      <xdr:spPr>
        <a:xfrm>
          <a:off x="6783017" y="6733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5" name="直線コネクタ 344"/>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6"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7" name="直線コネクタ 346"/>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8"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9" name="直線コネクタ 348"/>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24268</xdr:rowOff>
    </xdr:from>
    <xdr:to>
      <xdr:col>55</xdr:col>
      <xdr:colOff>0</xdr:colOff>
      <xdr:row>55</xdr:row>
      <xdr:rowOff>75267</xdr:rowOff>
    </xdr:to>
    <xdr:cxnSp macro="">
      <xdr:nvCxnSpPr>
        <xdr:cNvPr id="350" name="直線コネクタ 349"/>
        <xdr:cNvCxnSpPr/>
      </xdr:nvCxnSpPr>
      <xdr:spPr>
        <a:xfrm flipV="1">
          <a:off x="9639300" y="9454018"/>
          <a:ext cx="8382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146651</xdr:rowOff>
    </xdr:from>
    <xdr:ext cx="534377" cy="259045"/>
    <xdr:sp macro="" textlink="">
      <xdr:nvSpPr>
        <xdr:cNvPr id="351" name="農林水産業費平均値テキスト"/>
        <xdr:cNvSpPr txBox="1"/>
      </xdr:nvSpPr>
      <xdr:spPr>
        <a:xfrm>
          <a:off x="10528300" y="9747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2" name="フローチャート: 判断 351"/>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75267</xdr:rowOff>
    </xdr:from>
    <xdr:to>
      <xdr:col>50</xdr:col>
      <xdr:colOff>114300</xdr:colOff>
      <xdr:row>56</xdr:row>
      <xdr:rowOff>94611</xdr:rowOff>
    </xdr:to>
    <xdr:cxnSp macro="">
      <xdr:nvCxnSpPr>
        <xdr:cNvPr id="353" name="直線コネクタ 352"/>
        <xdr:cNvCxnSpPr/>
      </xdr:nvCxnSpPr>
      <xdr:spPr>
        <a:xfrm flipV="1">
          <a:off x="8750300" y="9505017"/>
          <a:ext cx="889000" cy="19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4" name="フローチャート: 判断 353"/>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130529</xdr:rowOff>
    </xdr:from>
    <xdr:ext cx="534377" cy="259045"/>
    <xdr:sp macro="" textlink="">
      <xdr:nvSpPr>
        <xdr:cNvPr id="355" name="テキスト ボックス 354"/>
        <xdr:cNvSpPr txBox="1"/>
      </xdr:nvSpPr>
      <xdr:spPr>
        <a:xfrm>
          <a:off x="9372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14612</xdr:rowOff>
    </xdr:from>
    <xdr:to>
      <xdr:col>45</xdr:col>
      <xdr:colOff>177800</xdr:colOff>
      <xdr:row>56</xdr:row>
      <xdr:rowOff>94611</xdr:rowOff>
    </xdr:to>
    <xdr:cxnSp macro="">
      <xdr:nvCxnSpPr>
        <xdr:cNvPr id="356" name="直線コネクタ 355"/>
        <xdr:cNvCxnSpPr/>
      </xdr:nvCxnSpPr>
      <xdr:spPr>
        <a:xfrm>
          <a:off x="7861300" y="9615812"/>
          <a:ext cx="889000" cy="7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7" name="フローチャート: 判断 356"/>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8" name="テキスト ボックス 357"/>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171236</xdr:rowOff>
    </xdr:from>
    <xdr:to>
      <xdr:col>41</xdr:col>
      <xdr:colOff>50800</xdr:colOff>
      <xdr:row>56</xdr:row>
      <xdr:rowOff>14612</xdr:rowOff>
    </xdr:to>
    <xdr:cxnSp macro="">
      <xdr:nvCxnSpPr>
        <xdr:cNvPr id="359" name="直線コネクタ 358"/>
        <xdr:cNvCxnSpPr/>
      </xdr:nvCxnSpPr>
      <xdr:spPr>
        <a:xfrm>
          <a:off x="6972300" y="9600986"/>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0" name="フローチャート: 判断 359"/>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1" name="テキスト ボックス 360"/>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2" name="フローチャート: 判断 361"/>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3" name="テキスト ボックス 362"/>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144918</xdr:rowOff>
    </xdr:from>
    <xdr:to>
      <xdr:col>55</xdr:col>
      <xdr:colOff>50800</xdr:colOff>
      <xdr:row>55</xdr:row>
      <xdr:rowOff>75068</xdr:rowOff>
    </xdr:to>
    <xdr:sp macro="" textlink="">
      <xdr:nvSpPr>
        <xdr:cNvPr id="369" name="楕円 368"/>
        <xdr:cNvSpPr/>
      </xdr:nvSpPr>
      <xdr:spPr>
        <a:xfrm>
          <a:off x="10426700" y="94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167795</xdr:rowOff>
    </xdr:from>
    <xdr:ext cx="534377" cy="259045"/>
    <xdr:sp macro="" textlink="">
      <xdr:nvSpPr>
        <xdr:cNvPr id="370" name="農林水産業費該当値テキスト"/>
        <xdr:cNvSpPr txBox="1"/>
      </xdr:nvSpPr>
      <xdr:spPr>
        <a:xfrm>
          <a:off x="10528300" y="92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24467</xdr:rowOff>
    </xdr:from>
    <xdr:to>
      <xdr:col>50</xdr:col>
      <xdr:colOff>165100</xdr:colOff>
      <xdr:row>55</xdr:row>
      <xdr:rowOff>126067</xdr:rowOff>
    </xdr:to>
    <xdr:sp macro="" textlink="">
      <xdr:nvSpPr>
        <xdr:cNvPr id="371" name="楕円 370"/>
        <xdr:cNvSpPr/>
      </xdr:nvSpPr>
      <xdr:spPr>
        <a:xfrm>
          <a:off x="9588500" y="94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142594</xdr:rowOff>
    </xdr:from>
    <xdr:ext cx="534377" cy="259045"/>
    <xdr:sp macro="" textlink="">
      <xdr:nvSpPr>
        <xdr:cNvPr id="372" name="テキスト ボックス 371"/>
        <xdr:cNvSpPr txBox="1"/>
      </xdr:nvSpPr>
      <xdr:spPr>
        <a:xfrm>
          <a:off x="9372111" y="92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43811</xdr:rowOff>
    </xdr:from>
    <xdr:to>
      <xdr:col>46</xdr:col>
      <xdr:colOff>38100</xdr:colOff>
      <xdr:row>56</xdr:row>
      <xdr:rowOff>145411</xdr:rowOff>
    </xdr:to>
    <xdr:sp macro="" textlink="">
      <xdr:nvSpPr>
        <xdr:cNvPr id="373" name="楕円 372"/>
        <xdr:cNvSpPr/>
      </xdr:nvSpPr>
      <xdr:spPr>
        <a:xfrm>
          <a:off x="8699500" y="964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161938</xdr:rowOff>
    </xdr:from>
    <xdr:ext cx="534377" cy="259045"/>
    <xdr:sp macro="" textlink="">
      <xdr:nvSpPr>
        <xdr:cNvPr id="374" name="テキスト ボックス 373"/>
        <xdr:cNvSpPr txBox="1"/>
      </xdr:nvSpPr>
      <xdr:spPr>
        <a:xfrm>
          <a:off x="8483111" y="942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135262</xdr:rowOff>
    </xdr:from>
    <xdr:to>
      <xdr:col>41</xdr:col>
      <xdr:colOff>101600</xdr:colOff>
      <xdr:row>56</xdr:row>
      <xdr:rowOff>65412</xdr:rowOff>
    </xdr:to>
    <xdr:sp macro="" textlink="">
      <xdr:nvSpPr>
        <xdr:cNvPr id="375" name="楕円 374"/>
        <xdr:cNvSpPr/>
      </xdr:nvSpPr>
      <xdr:spPr>
        <a:xfrm>
          <a:off x="7810500" y="95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81939</xdr:rowOff>
    </xdr:from>
    <xdr:ext cx="534377" cy="259045"/>
    <xdr:sp macro="" textlink="">
      <xdr:nvSpPr>
        <xdr:cNvPr id="376" name="テキスト ボックス 375"/>
        <xdr:cNvSpPr txBox="1"/>
      </xdr:nvSpPr>
      <xdr:spPr>
        <a:xfrm>
          <a:off x="7594111" y="93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120436</xdr:rowOff>
    </xdr:from>
    <xdr:to>
      <xdr:col>36</xdr:col>
      <xdr:colOff>165100</xdr:colOff>
      <xdr:row>56</xdr:row>
      <xdr:rowOff>50586</xdr:rowOff>
    </xdr:to>
    <xdr:sp macro="" textlink="">
      <xdr:nvSpPr>
        <xdr:cNvPr id="377" name="楕円 376"/>
        <xdr:cNvSpPr/>
      </xdr:nvSpPr>
      <xdr:spPr>
        <a:xfrm>
          <a:off x="6921500" y="95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67113</xdr:rowOff>
    </xdr:from>
    <xdr:ext cx="534377" cy="259045"/>
    <xdr:sp macro="" textlink="">
      <xdr:nvSpPr>
        <xdr:cNvPr id="378" name="テキスト ボックス 377"/>
        <xdr:cNvSpPr txBox="1"/>
      </xdr:nvSpPr>
      <xdr:spPr>
        <a:xfrm>
          <a:off x="6705111" y="93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2" name="直線コネクタ 401"/>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3" name="商工費最小値テキスト"/>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4" name="直線コネクタ 403"/>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5" name="商工費最大値テキスト"/>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6" name="直線コネクタ 405"/>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31915</xdr:rowOff>
    </xdr:from>
    <xdr:to>
      <xdr:col>55</xdr:col>
      <xdr:colOff>0</xdr:colOff>
      <xdr:row>76</xdr:row>
      <xdr:rowOff>92838</xdr:rowOff>
    </xdr:to>
    <xdr:cxnSp macro="">
      <xdr:nvCxnSpPr>
        <xdr:cNvPr id="407" name="直線コネクタ 406"/>
        <xdr:cNvCxnSpPr/>
      </xdr:nvCxnSpPr>
      <xdr:spPr>
        <a:xfrm>
          <a:off x="9639300" y="12719215"/>
          <a:ext cx="838200" cy="4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128312</xdr:rowOff>
    </xdr:from>
    <xdr:ext cx="534377" cy="259045"/>
    <xdr:sp macro="" textlink="">
      <xdr:nvSpPr>
        <xdr:cNvPr id="408" name="商工費平均値テキスト"/>
        <xdr:cNvSpPr txBox="1"/>
      </xdr:nvSpPr>
      <xdr:spPr>
        <a:xfrm>
          <a:off x="10528300" y="1281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09" name="フローチャート: 判断 408"/>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31915</xdr:rowOff>
    </xdr:from>
    <xdr:to>
      <xdr:col>50</xdr:col>
      <xdr:colOff>114300</xdr:colOff>
      <xdr:row>76</xdr:row>
      <xdr:rowOff>106135</xdr:rowOff>
    </xdr:to>
    <xdr:cxnSp macro="">
      <xdr:nvCxnSpPr>
        <xdr:cNvPr id="410" name="直線コネクタ 409"/>
        <xdr:cNvCxnSpPr/>
      </xdr:nvCxnSpPr>
      <xdr:spPr>
        <a:xfrm flipV="1">
          <a:off x="8750300" y="12719215"/>
          <a:ext cx="889000" cy="4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11" name="フローチャート: 判断 410"/>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123792</xdr:rowOff>
    </xdr:from>
    <xdr:ext cx="534377" cy="259045"/>
    <xdr:sp macro="" textlink="">
      <xdr:nvSpPr>
        <xdr:cNvPr id="412" name="テキスト ボックス 411"/>
        <xdr:cNvSpPr txBox="1"/>
      </xdr:nvSpPr>
      <xdr:spPr>
        <a:xfrm>
          <a:off x="9372111" y="1298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106135</xdr:rowOff>
    </xdr:from>
    <xdr:to>
      <xdr:col>45</xdr:col>
      <xdr:colOff>177800</xdr:colOff>
      <xdr:row>77</xdr:row>
      <xdr:rowOff>33325</xdr:rowOff>
    </xdr:to>
    <xdr:cxnSp macro="">
      <xdr:nvCxnSpPr>
        <xdr:cNvPr id="413" name="直線コネクタ 412"/>
        <xdr:cNvCxnSpPr/>
      </xdr:nvCxnSpPr>
      <xdr:spPr>
        <a:xfrm flipV="1">
          <a:off x="7861300" y="13136335"/>
          <a:ext cx="889000" cy="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4" name="フローチャート: 判断 413"/>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18928</xdr:rowOff>
    </xdr:from>
    <xdr:ext cx="534377" cy="259045"/>
    <xdr:sp macro="" textlink="">
      <xdr:nvSpPr>
        <xdr:cNvPr id="415" name="テキスト ボックス 414"/>
        <xdr:cNvSpPr txBox="1"/>
      </xdr:nvSpPr>
      <xdr:spPr>
        <a:xfrm>
          <a:off x="8483111" y="12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143814</xdr:rowOff>
    </xdr:from>
    <xdr:to>
      <xdr:col>41</xdr:col>
      <xdr:colOff>50800</xdr:colOff>
      <xdr:row>77</xdr:row>
      <xdr:rowOff>33325</xdr:rowOff>
    </xdr:to>
    <xdr:cxnSp macro="">
      <xdr:nvCxnSpPr>
        <xdr:cNvPr id="416" name="直線コネクタ 415"/>
        <xdr:cNvCxnSpPr/>
      </xdr:nvCxnSpPr>
      <xdr:spPr>
        <a:xfrm>
          <a:off x="6972300" y="1317401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7" name="フローチャート: 判断 416"/>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120616</xdr:rowOff>
    </xdr:from>
    <xdr:ext cx="534377" cy="259045"/>
    <xdr:sp macro="" textlink="">
      <xdr:nvSpPr>
        <xdr:cNvPr id="418" name="テキスト ボックス 417"/>
        <xdr:cNvSpPr txBox="1"/>
      </xdr:nvSpPr>
      <xdr:spPr>
        <a:xfrm>
          <a:off x="7594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19" name="フローチャート: 判断 418"/>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133113</xdr:rowOff>
    </xdr:from>
    <xdr:ext cx="534377" cy="259045"/>
    <xdr:sp macro="" textlink="">
      <xdr:nvSpPr>
        <xdr:cNvPr id="420" name="テキスト ボックス 419"/>
        <xdr:cNvSpPr txBox="1"/>
      </xdr:nvSpPr>
      <xdr:spPr>
        <a:xfrm>
          <a:off x="6705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42038</xdr:rowOff>
    </xdr:from>
    <xdr:to>
      <xdr:col>55</xdr:col>
      <xdr:colOff>50800</xdr:colOff>
      <xdr:row>76</xdr:row>
      <xdr:rowOff>143638</xdr:rowOff>
    </xdr:to>
    <xdr:sp macro="" textlink="">
      <xdr:nvSpPr>
        <xdr:cNvPr id="426" name="楕円 425"/>
        <xdr:cNvSpPr/>
      </xdr:nvSpPr>
      <xdr:spPr>
        <a:xfrm>
          <a:off x="10426700" y="130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20465</xdr:rowOff>
    </xdr:from>
    <xdr:ext cx="534377" cy="259045"/>
    <xdr:sp macro="" textlink="">
      <xdr:nvSpPr>
        <xdr:cNvPr id="427" name="商工費該当値テキスト"/>
        <xdr:cNvSpPr txBox="1"/>
      </xdr:nvSpPr>
      <xdr:spPr>
        <a:xfrm>
          <a:off x="10528300" y="13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152565</xdr:rowOff>
    </xdr:from>
    <xdr:to>
      <xdr:col>50</xdr:col>
      <xdr:colOff>165100</xdr:colOff>
      <xdr:row>74</xdr:row>
      <xdr:rowOff>82715</xdr:rowOff>
    </xdr:to>
    <xdr:sp macro="" textlink="">
      <xdr:nvSpPr>
        <xdr:cNvPr id="428" name="楕円 427"/>
        <xdr:cNvSpPr/>
      </xdr:nvSpPr>
      <xdr:spPr>
        <a:xfrm>
          <a:off x="9588500" y="126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99242</xdr:rowOff>
    </xdr:from>
    <xdr:ext cx="534377" cy="259045"/>
    <xdr:sp macro="" textlink="">
      <xdr:nvSpPr>
        <xdr:cNvPr id="429" name="テキスト ボックス 428"/>
        <xdr:cNvSpPr txBox="1"/>
      </xdr:nvSpPr>
      <xdr:spPr>
        <a:xfrm>
          <a:off x="9372111" y="124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55335</xdr:rowOff>
    </xdr:from>
    <xdr:to>
      <xdr:col>46</xdr:col>
      <xdr:colOff>38100</xdr:colOff>
      <xdr:row>76</xdr:row>
      <xdr:rowOff>156935</xdr:rowOff>
    </xdr:to>
    <xdr:sp macro="" textlink="">
      <xdr:nvSpPr>
        <xdr:cNvPr id="430" name="楕円 429"/>
        <xdr:cNvSpPr/>
      </xdr:nvSpPr>
      <xdr:spPr>
        <a:xfrm>
          <a:off x="8699500" y="13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148062</xdr:rowOff>
    </xdr:from>
    <xdr:ext cx="534377" cy="259045"/>
    <xdr:sp macro="" textlink="">
      <xdr:nvSpPr>
        <xdr:cNvPr id="431" name="テキスト ボックス 430"/>
        <xdr:cNvSpPr txBox="1"/>
      </xdr:nvSpPr>
      <xdr:spPr>
        <a:xfrm>
          <a:off x="8483111" y="131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153975</xdr:rowOff>
    </xdr:from>
    <xdr:to>
      <xdr:col>41</xdr:col>
      <xdr:colOff>101600</xdr:colOff>
      <xdr:row>77</xdr:row>
      <xdr:rowOff>84125</xdr:rowOff>
    </xdr:to>
    <xdr:sp macro="" textlink="">
      <xdr:nvSpPr>
        <xdr:cNvPr id="432" name="楕円 431"/>
        <xdr:cNvSpPr/>
      </xdr:nvSpPr>
      <xdr:spPr>
        <a:xfrm>
          <a:off x="7810500" y="13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75252</xdr:rowOff>
    </xdr:from>
    <xdr:ext cx="469744" cy="259045"/>
    <xdr:sp macro="" textlink="">
      <xdr:nvSpPr>
        <xdr:cNvPr id="433" name="テキスト ボックス 432"/>
        <xdr:cNvSpPr txBox="1"/>
      </xdr:nvSpPr>
      <xdr:spPr>
        <a:xfrm>
          <a:off x="7626428" y="1327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93014</xdr:rowOff>
    </xdr:from>
    <xdr:to>
      <xdr:col>36</xdr:col>
      <xdr:colOff>165100</xdr:colOff>
      <xdr:row>77</xdr:row>
      <xdr:rowOff>23164</xdr:rowOff>
    </xdr:to>
    <xdr:sp macro="" textlink="">
      <xdr:nvSpPr>
        <xdr:cNvPr id="434" name="楕円 433"/>
        <xdr:cNvSpPr/>
      </xdr:nvSpPr>
      <xdr:spPr>
        <a:xfrm>
          <a:off x="6921500" y="13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14291</xdr:rowOff>
    </xdr:from>
    <xdr:ext cx="534377" cy="259045"/>
    <xdr:sp macro="" textlink="">
      <xdr:nvSpPr>
        <xdr:cNvPr id="435" name="テキスト ボックス 434"/>
        <xdr:cNvSpPr txBox="1"/>
      </xdr:nvSpPr>
      <xdr:spPr>
        <a:xfrm>
          <a:off x="6705111" y="1321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7" name="直線コネクタ 456"/>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8"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9" name="直線コネクタ 458"/>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0"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1" name="直線コネクタ 460"/>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92511</xdr:rowOff>
    </xdr:from>
    <xdr:to>
      <xdr:col>55</xdr:col>
      <xdr:colOff>0</xdr:colOff>
      <xdr:row>98</xdr:row>
      <xdr:rowOff>96272</xdr:rowOff>
    </xdr:to>
    <xdr:cxnSp macro="">
      <xdr:nvCxnSpPr>
        <xdr:cNvPr id="462" name="直線コネクタ 461"/>
        <xdr:cNvCxnSpPr/>
      </xdr:nvCxnSpPr>
      <xdr:spPr>
        <a:xfrm flipV="1">
          <a:off x="9639300" y="16894611"/>
          <a:ext cx="838200" cy="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61137</xdr:rowOff>
    </xdr:from>
    <xdr:ext cx="534377" cy="259045"/>
    <xdr:sp macro="" textlink="">
      <xdr:nvSpPr>
        <xdr:cNvPr id="463" name="土木費平均値テキスト"/>
        <xdr:cNvSpPr txBox="1"/>
      </xdr:nvSpPr>
      <xdr:spPr>
        <a:xfrm>
          <a:off x="10528300" y="1669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4" name="フローチャート: 判断 463"/>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96052</xdr:rowOff>
    </xdr:from>
    <xdr:to>
      <xdr:col>50</xdr:col>
      <xdr:colOff>114300</xdr:colOff>
      <xdr:row>98</xdr:row>
      <xdr:rowOff>96272</xdr:rowOff>
    </xdr:to>
    <xdr:cxnSp macro="">
      <xdr:nvCxnSpPr>
        <xdr:cNvPr id="465" name="直線コネクタ 464"/>
        <xdr:cNvCxnSpPr/>
      </xdr:nvCxnSpPr>
      <xdr:spPr>
        <a:xfrm>
          <a:off x="8750300" y="16898152"/>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6" name="フローチャート: 判断 465"/>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159586</xdr:rowOff>
    </xdr:from>
    <xdr:ext cx="534377" cy="259045"/>
    <xdr:sp macro="" textlink="">
      <xdr:nvSpPr>
        <xdr:cNvPr id="467" name="テキスト ボックス 466"/>
        <xdr:cNvSpPr txBox="1"/>
      </xdr:nvSpPr>
      <xdr:spPr>
        <a:xfrm>
          <a:off x="9372111" y="166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95135</xdr:rowOff>
    </xdr:from>
    <xdr:to>
      <xdr:col>45</xdr:col>
      <xdr:colOff>177800</xdr:colOff>
      <xdr:row>98</xdr:row>
      <xdr:rowOff>96052</xdr:rowOff>
    </xdr:to>
    <xdr:cxnSp macro="">
      <xdr:nvCxnSpPr>
        <xdr:cNvPr id="468" name="直線コネクタ 467"/>
        <xdr:cNvCxnSpPr/>
      </xdr:nvCxnSpPr>
      <xdr:spPr>
        <a:xfrm>
          <a:off x="7861300" y="16897235"/>
          <a:ext cx="8890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9" name="フローチャート: 判断 468"/>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156070</xdr:rowOff>
    </xdr:from>
    <xdr:ext cx="534377" cy="259045"/>
    <xdr:sp macro="" textlink="">
      <xdr:nvSpPr>
        <xdr:cNvPr id="470" name="テキスト ボックス 469"/>
        <xdr:cNvSpPr txBox="1"/>
      </xdr:nvSpPr>
      <xdr:spPr>
        <a:xfrm>
          <a:off x="8483111" y="166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92739</xdr:rowOff>
    </xdr:from>
    <xdr:to>
      <xdr:col>41</xdr:col>
      <xdr:colOff>50800</xdr:colOff>
      <xdr:row>98</xdr:row>
      <xdr:rowOff>95135</xdr:rowOff>
    </xdr:to>
    <xdr:cxnSp macro="">
      <xdr:nvCxnSpPr>
        <xdr:cNvPr id="471" name="直線コネクタ 470"/>
        <xdr:cNvCxnSpPr/>
      </xdr:nvCxnSpPr>
      <xdr:spPr>
        <a:xfrm>
          <a:off x="6972300" y="16894839"/>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2" name="フローチャート: 判断 471"/>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157708</xdr:rowOff>
    </xdr:from>
    <xdr:ext cx="534377" cy="259045"/>
    <xdr:sp macro="" textlink="">
      <xdr:nvSpPr>
        <xdr:cNvPr id="473" name="テキスト ボックス 472"/>
        <xdr:cNvSpPr txBox="1"/>
      </xdr:nvSpPr>
      <xdr:spPr>
        <a:xfrm>
          <a:off x="7594111" y="166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4" name="フローチャート: 判断 473"/>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155195</xdr:rowOff>
    </xdr:from>
    <xdr:ext cx="534377" cy="259045"/>
    <xdr:sp macro="" textlink="">
      <xdr:nvSpPr>
        <xdr:cNvPr id="475" name="テキスト ボックス 474"/>
        <xdr:cNvSpPr txBox="1"/>
      </xdr:nvSpPr>
      <xdr:spPr>
        <a:xfrm>
          <a:off x="6705111" y="166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41711</xdr:rowOff>
    </xdr:from>
    <xdr:to>
      <xdr:col>55</xdr:col>
      <xdr:colOff>50800</xdr:colOff>
      <xdr:row>98</xdr:row>
      <xdr:rowOff>143311</xdr:rowOff>
    </xdr:to>
    <xdr:sp macro="" textlink="">
      <xdr:nvSpPr>
        <xdr:cNvPr id="481" name="楕円 480"/>
        <xdr:cNvSpPr/>
      </xdr:nvSpPr>
      <xdr:spPr>
        <a:xfrm>
          <a:off x="10426700" y="168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16687</xdr:rowOff>
    </xdr:from>
    <xdr:ext cx="534377" cy="259045"/>
    <xdr:sp macro="" textlink="">
      <xdr:nvSpPr>
        <xdr:cNvPr id="482" name="土木費該当値テキスト"/>
        <xdr:cNvSpPr txBox="1"/>
      </xdr:nvSpPr>
      <xdr:spPr>
        <a:xfrm>
          <a:off x="10528300" y="168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45472</xdr:rowOff>
    </xdr:from>
    <xdr:to>
      <xdr:col>50</xdr:col>
      <xdr:colOff>165100</xdr:colOff>
      <xdr:row>98</xdr:row>
      <xdr:rowOff>147072</xdr:rowOff>
    </xdr:to>
    <xdr:sp macro="" textlink="">
      <xdr:nvSpPr>
        <xdr:cNvPr id="483" name="楕円 482"/>
        <xdr:cNvSpPr/>
      </xdr:nvSpPr>
      <xdr:spPr>
        <a:xfrm>
          <a:off x="9588500" y="168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138199</xdr:rowOff>
    </xdr:from>
    <xdr:ext cx="534377" cy="259045"/>
    <xdr:sp macro="" textlink="">
      <xdr:nvSpPr>
        <xdr:cNvPr id="484" name="テキスト ボックス 483"/>
        <xdr:cNvSpPr txBox="1"/>
      </xdr:nvSpPr>
      <xdr:spPr>
        <a:xfrm>
          <a:off x="9372111" y="169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45252</xdr:rowOff>
    </xdr:from>
    <xdr:to>
      <xdr:col>46</xdr:col>
      <xdr:colOff>38100</xdr:colOff>
      <xdr:row>98</xdr:row>
      <xdr:rowOff>146852</xdr:rowOff>
    </xdr:to>
    <xdr:sp macro="" textlink="">
      <xdr:nvSpPr>
        <xdr:cNvPr id="485" name="楕円 484"/>
        <xdr:cNvSpPr/>
      </xdr:nvSpPr>
      <xdr:spPr>
        <a:xfrm>
          <a:off x="8699500" y="168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137979</xdr:rowOff>
    </xdr:from>
    <xdr:ext cx="534377" cy="259045"/>
    <xdr:sp macro="" textlink="">
      <xdr:nvSpPr>
        <xdr:cNvPr id="486" name="テキスト ボックス 485"/>
        <xdr:cNvSpPr txBox="1"/>
      </xdr:nvSpPr>
      <xdr:spPr>
        <a:xfrm>
          <a:off x="8483111" y="169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44335</xdr:rowOff>
    </xdr:from>
    <xdr:to>
      <xdr:col>41</xdr:col>
      <xdr:colOff>101600</xdr:colOff>
      <xdr:row>98</xdr:row>
      <xdr:rowOff>145935</xdr:rowOff>
    </xdr:to>
    <xdr:sp macro="" textlink="">
      <xdr:nvSpPr>
        <xdr:cNvPr id="487" name="楕円 486"/>
        <xdr:cNvSpPr/>
      </xdr:nvSpPr>
      <xdr:spPr>
        <a:xfrm>
          <a:off x="7810500" y="16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137062</xdr:rowOff>
    </xdr:from>
    <xdr:ext cx="534377" cy="259045"/>
    <xdr:sp macro="" textlink="">
      <xdr:nvSpPr>
        <xdr:cNvPr id="488" name="テキスト ボックス 487"/>
        <xdr:cNvSpPr txBox="1"/>
      </xdr:nvSpPr>
      <xdr:spPr>
        <a:xfrm>
          <a:off x="7594111" y="169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41939</xdr:rowOff>
    </xdr:from>
    <xdr:to>
      <xdr:col>36</xdr:col>
      <xdr:colOff>165100</xdr:colOff>
      <xdr:row>98</xdr:row>
      <xdr:rowOff>143539</xdr:rowOff>
    </xdr:to>
    <xdr:sp macro="" textlink="">
      <xdr:nvSpPr>
        <xdr:cNvPr id="489" name="楕円 488"/>
        <xdr:cNvSpPr/>
      </xdr:nvSpPr>
      <xdr:spPr>
        <a:xfrm>
          <a:off x="6921500" y="168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134666</xdr:rowOff>
    </xdr:from>
    <xdr:ext cx="534377" cy="259045"/>
    <xdr:sp macro="" textlink="">
      <xdr:nvSpPr>
        <xdr:cNvPr id="490" name="テキスト ボックス 489"/>
        <xdr:cNvSpPr txBox="1"/>
      </xdr:nvSpPr>
      <xdr:spPr>
        <a:xfrm>
          <a:off x="6705111" y="1693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5" name="直線コネクタ 514"/>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6"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7" name="直線コネクタ 516"/>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8"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9" name="直線コネクタ 518"/>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39764</xdr:rowOff>
    </xdr:from>
    <xdr:to>
      <xdr:col>85</xdr:col>
      <xdr:colOff>127000</xdr:colOff>
      <xdr:row>36</xdr:row>
      <xdr:rowOff>76873</xdr:rowOff>
    </xdr:to>
    <xdr:cxnSp macro="">
      <xdr:nvCxnSpPr>
        <xdr:cNvPr id="520" name="直線コネクタ 519"/>
        <xdr:cNvCxnSpPr/>
      </xdr:nvCxnSpPr>
      <xdr:spPr>
        <a:xfrm>
          <a:off x="15481300" y="6211964"/>
          <a:ext cx="8382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36834</xdr:rowOff>
    </xdr:from>
    <xdr:ext cx="534377" cy="259045"/>
    <xdr:sp macro="" textlink="">
      <xdr:nvSpPr>
        <xdr:cNvPr id="521" name="消防費平均値テキスト"/>
        <xdr:cNvSpPr txBox="1"/>
      </xdr:nvSpPr>
      <xdr:spPr>
        <a:xfrm>
          <a:off x="16370300" y="603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2" name="フローチャート: 判断 521"/>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35001</xdr:rowOff>
    </xdr:from>
    <xdr:to>
      <xdr:col>81</xdr:col>
      <xdr:colOff>50800</xdr:colOff>
      <xdr:row>36</xdr:row>
      <xdr:rowOff>39764</xdr:rowOff>
    </xdr:to>
    <xdr:cxnSp macro="">
      <xdr:nvCxnSpPr>
        <xdr:cNvPr id="523" name="直線コネクタ 522"/>
        <xdr:cNvCxnSpPr/>
      </xdr:nvCxnSpPr>
      <xdr:spPr>
        <a:xfrm>
          <a:off x="14592300" y="620720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4" name="フローチャート: 判断 523"/>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7459</xdr:rowOff>
    </xdr:from>
    <xdr:ext cx="534377" cy="259045"/>
    <xdr:sp macro="" textlink="">
      <xdr:nvSpPr>
        <xdr:cNvPr id="525" name="テキスト ボックス 524"/>
        <xdr:cNvSpPr txBox="1"/>
      </xdr:nvSpPr>
      <xdr:spPr>
        <a:xfrm>
          <a:off x="15214111" y="58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35001</xdr:rowOff>
    </xdr:from>
    <xdr:to>
      <xdr:col>76</xdr:col>
      <xdr:colOff>114300</xdr:colOff>
      <xdr:row>36</xdr:row>
      <xdr:rowOff>85789</xdr:rowOff>
    </xdr:to>
    <xdr:cxnSp macro="">
      <xdr:nvCxnSpPr>
        <xdr:cNvPr id="526" name="直線コネクタ 525"/>
        <xdr:cNvCxnSpPr/>
      </xdr:nvCxnSpPr>
      <xdr:spPr>
        <a:xfrm flipV="1">
          <a:off x="13703300" y="6207201"/>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7" name="フローチャート: 判断 526"/>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96270</xdr:rowOff>
    </xdr:from>
    <xdr:ext cx="534377" cy="259045"/>
    <xdr:sp macro="" textlink="">
      <xdr:nvSpPr>
        <xdr:cNvPr id="528" name="テキスト ボックス 527"/>
        <xdr:cNvSpPr txBox="1"/>
      </xdr:nvSpPr>
      <xdr:spPr>
        <a:xfrm>
          <a:off x="14325111" y="59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85789</xdr:rowOff>
    </xdr:from>
    <xdr:to>
      <xdr:col>71</xdr:col>
      <xdr:colOff>177800</xdr:colOff>
      <xdr:row>36</xdr:row>
      <xdr:rowOff>161379</xdr:rowOff>
    </xdr:to>
    <xdr:cxnSp macro="">
      <xdr:nvCxnSpPr>
        <xdr:cNvPr id="529" name="直線コネクタ 528"/>
        <xdr:cNvCxnSpPr/>
      </xdr:nvCxnSpPr>
      <xdr:spPr>
        <a:xfrm flipV="1">
          <a:off x="12814300" y="6257989"/>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0" name="フローチャート: 判断 529"/>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1" name="テキスト ボックス 530"/>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2" name="フローチャート: 判断 531"/>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3" name="テキスト ボックス 532"/>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26073</xdr:rowOff>
    </xdr:from>
    <xdr:to>
      <xdr:col>85</xdr:col>
      <xdr:colOff>177800</xdr:colOff>
      <xdr:row>36</xdr:row>
      <xdr:rowOff>127673</xdr:rowOff>
    </xdr:to>
    <xdr:sp macro="" textlink="">
      <xdr:nvSpPr>
        <xdr:cNvPr id="539" name="楕円 538"/>
        <xdr:cNvSpPr/>
      </xdr:nvSpPr>
      <xdr:spPr>
        <a:xfrm>
          <a:off x="16268700" y="61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4500</xdr:rowOff>
    </xdr:from>
    <xdr:ext cx="534377" cy="259045"/>
    <xdr:sp macro="" textlink="">
      <xdr:nvSpPr>
        <xdr:cNvPr id="540" name="消防費該当値テキスト"/>
        <xdr:cNvSpPr txBox="1"/>
      </xdr:nvSpPr>
      <xdr:spPr>
        <a:xfrm>
          <a:off x="16370300" y="61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160414</xdr:rowOff>
    </xdr:from>
    <xdr:to>
      <xdr:col>81</xdr:col>
      <xdr:colOff>101600</xdr:colOff>
      <xdr:row>36</xdr:row>
      <xdr:rowOff>90564</xdr:rowOff>
    </xdr:to>
    <xdr:sp macro="" textlink="">
      <xdr:nvSpPr>
        <xdr:cNvPr id="541" name="楕円 540"/>
        <xdr:cNvSpPr/>
      </xdr:nvSpPr>
      <xdr:spPr>
        <a:xfrm>
          <a:off x="15430500" y="61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81691</xdr:rowOff>
    </xdr:from>
    <xdr:ext cx="534377" cy="259045"/>
    <xdr:sp macro="" textlink="">
      <xdr:nvSpPr>
        <xdr:cNvPr id="542" name="テキスト ボックス 541"/>
        <xdr:cNvSpPr txBox="1"/>
      </xdr:nvSpPr>
      <xdr:spPr>
        <a:xfrm>
          <a:off x="15214111" y="62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155651</xdr:rowOff>
    </xdr:from>
    <xdr:to>
      <xdr:col>76</xdr:col>
      <xdr:colOff>165100</xdr:colOff>
      <xdr:row>36</xdr:row>
      <xdr:rowOff>85801</xdr:rowOff>
    </xdr:to>
    <xdr:sp macro="" textlink="">
      <xdr:nvSpPr>
        <xdr:cNvPr id="543" name="楕円 542"/>
        <xdr:cNvSpPr/>
      </xdr:nvSpPr>
      <xdr:spPr>
        <a:xfrm>
          <a:off x="14541500" y="61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76928</xdr:rowOff>
    </xdr:from>
    <xdr:ext cx="534377" cy="259045"/>
    <xdr:sp macro="" textlink="">
      <xdr:nvSpPr>
        <xdr:cNvPr id="544" name="テキスト ボックス 543"/>
        <xdr:cNvSpPr txBox="1"/>
      </xdr:nvSpPr>
      <xdr:spPr>
        <a:xfrm>
          <a:off x="14325111" y="62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34989</xdr:rowOff>
    </xdr:from>
    <xdr:to>
      <xdr:col>72</xdr:col>
      <xdr:colOff>38100</xdr:colOff>
      <xdr:row>36</xdr:row>
      <xdr:rowOff>136589</xdr:rowOff>
    </xdr:to>
    <xdr:sp macro="" textlink="">
      <xdr:nvSpPr>
        <xdr:cNvPr id="545" name="楕円 544"/>
        <xdr:cNvSpPr/>
      </xdr:nvSpPr>
      <xdr:spPr>
        <a:xfrm>
          <a:off x="13652500" y="62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127716</xdr:rowOff>
    </xdr:from>
    <xdr:ext cx="534377" cy="259045"/>
    <xdr:sp macro="" textlink="">
      <xdr:nvSpPr>
        <xdr:cNvPr id="546" name="テキスト ボックス 545"/>
        <xdr:cNvSpPr txBox="1"/>
      </xdr:nvSpPr>
      <xdr:spPr>
        <a:xfrm>
          <a:off x="13436111" y="629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110579</xdr:rowOff>
    </xdr:from>
    <xdr:to>
      <xdr:col>67</xdr:col>
      <xdr:colOff>101600</xdr:colOff>
      <xdr:row>37</xdr:row>
      <xdr:rowOff>40729</xdr:rowOff>
    </xdr:to>
    <xdr:sp macro="" textlink="">
      <xdr:nvSpPr>
        <xdr:cNvPr id="547" name="楕円 546"/>
        <xdr:cNvSpPr/>
      </xdr:nvSpPr>
      <xdr:spPr>
        <a:xfrm>
          <a:off x="12763500" y="628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31856</xdr:rowOff>
    </xdr:from>
    <xdr:ext cx="534377" cy="259045"/>
    <xdr:sp macro="" textlink="">
      <xdr:nvSpPr>
        <xdr:cNvPr id="548" name="テキスト ボックス 547"/>
        <xdr:cNvSpPr txBox="1"/>
      </xdr:nvSpPr>
      <xdr:spPr>
        <a:xfrm>
          <a:off x="12547111" y="637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2" name="直線コネクタ 571"/>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3"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4" name="直線コネクタ 573"/>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5"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6" name="直線コネクタ 575"/>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88333</xdr:rowOff>
    </xdr:from>
    <xdr:to>
      <xdr:col>85</xdr:col>
      <xdr:colOff>127000</xdr:colOff>
      <xdr:row>57</xdr:row>
      <xdr:rowOff>104130</xdr:rowOff>
    </xdr:to>
    <xdr:cxnSp macro="">
      <xdr:nvCxnSpPr>
        <xdr:cNvPr id="577" name="直線コネクタ 576"/>
        <xdr:cNvCxnSpPr/>
      </xdr:nvCxnSpPr>
      <xdr:spPr>
        <a:xfrm>
          <a:off x="15481300" y="9860983"/>
          <a:ext cx="838200" cy="1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84124</xdr:rowOff>
    </xdr:from>
    <xdr:ext cx="534377" cy="259045"/>
    <xdr:sp macro="" textlink="">
      <xdr:nvSpPr>
        <xdr:cNvPr id="578" name="教育費平均値テキスト"/>
        <xdr:cNvSpPr txBox="1"/>
      </xdr:nvSpPr>
      <xdr:spPr>
        <a:xfrm>
          <a:off x="16370300" y="9513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9" name="フローチャート: 判断 578"/>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86901</xdr:rowOff>
    </xdr:from>
    <xdr:to>
      <xdr:col>81</xdr:col>
      <xdr:colOff>50800</xdr:colOff>
      <xdr:row>57</xdr:row>
      <xdr:rowOff>88333</xdr:rowOff>
    </xdr:to>
    <xdr:cxnSp macro="">
      <xdr:nvCxnSpPr>
        <xdr:cNvPr id="580" name="直線コネクタ 579"/>
        <xdr:cNvCxnSpPr/>
      </xdr:nvCxnSpPr>
      <xdr:spPr>
        <a:xfrm>
          <a:off x="14592300" y="9859551"/>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1" name="フローチャート: 判断 580"/>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15262</xdr:rowOff>
    </xdr:from>
    <xdr:ext cx="534377" cy="259045"/>
    <xdr:sp macro="" textlink="">
      <xdr:nvSpPr>
        <xdr:cNvPr id="582" name="テキスト ボックス 581"/>
        <xdr:cNvSpPr txBox="1"/>
      </xdr:nvSpPr>
      <xdr:spPr>
        <a:xfrm>
          <a:off x="15214111" y="94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163528</xdr:rowOff>
    </xdr:from>
    <xdr:to>
      <xdr:col>76</xdr:col>
      <xdr:colOff>114300</xdr:colOff>
      <xdr:row>57</xdr:row>
      <xdr:rowOff>86901</xdr:rowOff>
    </xdr:to>
    <xdr:cxnSp macro="">
      <xdr:nvCxnSpPr>
        <xdr:cNvPr id="583" name="直線コネクタ 582"/>
        <xdr:cNvCxnSpPr/>
      </xdr:nvCxnSpPr>
      <xdr:spPr>
        <a:xfrm>
          <a:off x="13703300" y="9764728"/>
          <a:ext cx="889000" cy="9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4" name="フローチャート: 判断 583"/>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5" name="テキスト ボックス 584"/>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163528</xdr:rowOff>
    </xdr:from>
    <xdr:to>
      <xdr:col>71</xdr:col>
      <xdr:colOff>177800</xdr:colOff>
      <xdr:row>57</xdr:row>
      <xdr:rowOff>22192</xdr:rowOff>
    </xdr:to>
    <xdr:cxnSp macro="">
      <xdr:nvCxnSpPr>
        <xdr:cNvPr id="586" name="直線コネクタ 585"/>
        <xdr:cNvCxnSpPr/>
      </xdr:nvCxnSpPr>
      <xdr:spPr>
        <a:xfrm flipV="1">
          <a:off x="12814300" y="9764728"/>
          <a:ext cx="88900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7" name="フローチャート: 判断 586"/>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42442</xdr:rowOff>
    </xdr:from>
    <xdr:ext cx="534377" cy="259045"/>
    <xdr:sp macro="" textlink="">
      <xdr:nvSpPr>
        <xdr:cNvPr id="588" name="テキスト ボックス 587"/>
        <xdr:cNvSpPr txBox="1"/>
      </xdr:nvSpPr>
      <xdr:spPr>
        <a:xfrm>
          <a:off x="13436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9" name="フローチャート: 判断 588"/>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21777</xdr:rowOff>
    </xdr:from>
    <xdr:ext cx="534377" cy="259045"/>
    <xdr:sp macro="" textlink="">
      <xdr:nvSpPr>
        <xdr:cNvPr id="590" name="テキスト ボックス 589"/>
        <xdr:cNvSpPr txBox="1"/>
      </xdr:nvSpPr>
      <xdr:spPr>
        <a:xfrm>
          <a:off x="12547111" y="9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53330</xdr:rowOff>
    </xdr:from>
    <xdr:to>
      <xdr:col>85</xdr:col>
      <xdr:colOff>177800</xdr:colOff>
      <xdr:row>57</xdr:row>
      <xdr:rowOff>154930</xdr:rowOff>
    </xdr:to>
    <xdr:sp macro="" textlink="">
      <xdr:nvSpPr>
        <xdr:cNvPr id="596" name="楕円 595"/>
        <xdr:cNvSpPr/>
      </xdr:nvSpPr>
      <xdr:spPr>
        <a:xfrm>
          <a:off x="16268700" y="98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139707</xdr:rowOff>
    </xdr:from>
    <xdr:ext cx="534377" cy="259045"/>
    <xdr:sp macro="" textlink="">
      <xdr:nvSpPr>
        <xdr:cNvPr id="597" name="教育費該当値テキスト"/>
        <xdr:cNvSpPr txBox="1"/>
      </xdr:nvSpPr>
      <xdr:spPr>
        <a:xfrm>
          <a:off x="16370300" y="974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37533</xdr:rowOff>
    </xdr:from>
    <xdr:to>
      <xdr:col>81</xdr:col>
      <xdr:colOff>101600</xdr:colOff>
      <xdr:row>57</xdr:row>
      <xdr:rowOff>139133</xdr:rowOff>
    </xdr:to>
    <xdr:sp macro="" textlink="">
      <xdr:nvSpPr>
        <xdr:cNvPr id="598" name="楕円 597"/>
        <xdr:cNvSpPr/>
      </xdr:nvSpPr>
      <xdr:spPr>
        <a:xfrm>
          <a:off x="15430500" y="981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130260</xdr:rowOff>
    </xdr:from>
    <xdr:ext cx="534377" cy="259045"/>
    <xdr:sp macro="" textlink="">
      <xdr:nvSpPr>
        <xdr:cNvPr id="599" name="テキスト ボックス 598"/>
        <xdr:cNvSpPr txBox="1"/>
      </xdr:nvSpPr>
      <xdr:spPr>
        <a:xfrm>
          <a:off x="15214111" y="99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36101</xdr:rowOff>
    </xdr:from>
    <xdr:to>
      <xdr:col>76</xdr:col>
      <xdr:colOff>165100</xdr:colOff>
      <xdr:row>57</xdr:row>
      <xdr:rowOff>137701</xdr:rowOff>
    </xdr:to>
    <xdr:sp macro="" textlink="">
      <xdr:nvSpPr>
        <xdr:cNvPr id="600" name="楕円 599"/>
        <xdr:cNvSpPr/>
      </xdr:nvSpPr>
      <xdr:spPr>
        <a:xfrm>
          <a:off x="14541500" y="98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128828</xdr:rowOff>
    </xdr:from>
    <xdr:ext cx="534377" cy="259045"/>
    <xdr:sp macro="" textlink="">
      <xdr:nvSpPr>
        <xdr:cNvPr id="601" name="テキスト ボックス 600"/>
        <xdr:cNvSpPr txBox="1"/>
      </xdr:nvSpPr>
      <xdr:spPr>
        <a:xfrm>
          <a:off x="14325111" y="99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112728</xdr:rowOff>
    </xdr:from>
    <xdr:to>
      <xdr:col>72</xdr:col>
      <xdr:colOff>38100</xdr:colOff>
      <xdr:row>57</xdr:row>
      <xdr:rowOff>42878</xdr:rowOff>
    </xdr:to>
    <xdr:sp macro="" textlink="">
      <xdr:nvSpPr>
        <xdr:cNvPr id="602" name="楕円 601"/>
        <xdr:cNvSpPr/>
      </xdr:nvSpPr>
      <xdr:spPr>
        <a:xfrm>
          <a:off x="13652500" y="97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34005</xdr:rowOff>
    </xdr:from>
    <xdr:ext cx="534377" cy="259045"/>
    <xdr:sp macro="" textlink="">
      <xdr:nvSpPr>
        <xdr:cNvPr id="603" name="テキスト ボックス 602"/>
        <xdr:cNvSpPr txBox="1"/>
      </xdr:nvSpPr>
      <xdr:spPr>
        <a:xfrm>
          <a:off x="13436111" y="980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142842</xdr:rowOff>
    </xdr:from>
    <xdr:to>
      <xdr:col>67</xdr:col>
      <xdr:colOff>101600</xdr:colOff>
      <xdr:row>57</xdr:row>
      <xdr:rowOff>72992</xdr:rowOff>
    </xdr:to>
    <xdr:sp macro="" textlink="">
      <xdr:nvSpPr>
        <xdr:cNvPr id="604" name="楕円 603"/>
        <xdr:cNvSpPr/>
      </xdr:nvSpPr>
      <xdr:spPr>
        <a:xfrm>
          <a:off x="12763500" y="97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64119</xdr:rowOff>
    </xdr:from>
    <xdr:ext cx="534377" cy="259045"/>
    <xdr:sp macro="" textlink="">
      <xdr:nvSpPr>
        <xdr:cNvPr id="605" name="テキスト ボックス 604"/>
        <xdr:cNvSpPr txBox="1"/>
      </xdr:nvSpPr>
      <xdr:spPr>
        <a:xfrm>
          <a:off x="12547111" y="983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7" name="直線コネクタ 626"/>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8"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0"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1" name="直線コネクタ 630"/>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121569</xdr:rowOff>
    </xdr:from>
    <xdr:to>
      <xdr:col>85</xdr:col>
      <xdr:colOff>127000</xdr:colOff>
      <xdr:row>78</xdr:row>
      <xdr:rowOff>129580</xdr:rowOff>
    </xdr:to>
    <xdr:cxnSp macro="">
      <xdr:nvCxnSpPr>
        <xdr:cNvPr id="632" name="直線コネクタ 631"/>
        <xdr:cNvCxnSpPr/>
      </xdr:nvCxnSpPr>
      <xdr:spPr>
        <a:xfrm>
          <a:off x="15481300" y="13494669"/>
          <a:ext cx="8382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61459</xdr:rowOff>
    </xdr:from>
    <xdr:ext cx="469744" cy="259045"/>
    <xdr:sp macro="" textlink="">
      <xdr:nvSpPr>
        <xdr:cNvPr id="633" name="災害復旧費平均値テキスト"/>
        <xdr:cNvSpPr txBox="1"/>
      </xdr:nvSpPr>
      <xdr:spPr>
        <a:xfrm>
          <a:off x="16370300" y="1343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4" name="フローチャート: 判断 633"/>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121569</xdr:rowOff>
    </xdr:from>
    <xdr:to>
      <xdr:col>81</xdr:col>
      <xdr:colOff>50800</xdr:colOff>
      <xdr:row>78</xdr:row>
      <xdr:rowOff>131550</xdr:rowOff>
    </xdr:to>
    <xdr:cxnSp macro="">
      <xdr:nvCxnSpPr>
        <xdr:cNvPr id="635" name="直線コネクタ 634"/>
        <xdr:cNvCxnSpPr/>
      </xdr:nvCxnSpPr>
      <xdr:spPr>
        <a:xfrm flipV="1">
          <a:off x="14592300" y="13494669"/>
          <a:ext cx="8890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6" name="フローチャート: 判断 635"/>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5267</xdr:rowOff>
    </xdr:from>
    <xdr:ext cx="469744" cy="259045"/>
    <xdr:sp macro="" textlink="">
      <xdr:nvSpPr>
        <xdr:cNvPr id="637" name="テキスト ボックス 636"/>
        <xdr:cNvSpPr txBox="1"/>
      </xdr:nvSpPr>
      <xdr:spPr>
        <a:xfrm>
          <a:off x="15246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131550</xdr:rowOff>
    </xdr:from>
    <xdr:to>
      <xdr:col>76</xdr:col>
      <xdr:colOff>114300</xdr:colOff>
      <xdr:row>78</xdr:row>
      <xdr:rowOff>135173</xdr:rowOff>
    </xdr:to>
    <xdr:cxnSp macro="">
      <xdr:nvCxnSpPr>
        <xdr:cNvPr id="638" name="直線コネクタ 637"/>
        <xdr:cNvCxnSpPr/>
      </xdr:nvCxnSpPr>
      <xdr:spPr>
        <a:xfrm flipV="1">
          <a:off x="13703300" y="13504650"/>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9" name="フローチャート: 判断 638"/>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4522</xdr:rowOff>
    </xdr:from>
    <xdr:ext cx="469744" cy="259045"/>
    <xdr:sp macro="" textlink="">
      <xdr:nvSpPr>
        <xdr:cNvPr id="640" name="テキスト ボックス 639"/>
        <xdr:cNvSpPr txBox="1"/>
      </xdr:nvSpPr>
      <xdr:spPr>
        <a:xfrm>
          <a:off x="14357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135173</xdr:rowOff>
    </xdr:from>
    <xdr:to>
      <xdr:col>71</xdr:col>
      <xdr:colOff>177800</xdr:colOff>
      <xdr:row>78</xdr:row>
      <xdr:rowOff>136739</xdr:rowOff>
    </xdr:to>
    <xdr:cxnSp macro="">
      <xdr:nvCxnSpPr>
        <xdr:cNvPr id="641" name="直線コネクタ 640"/>
        <xdr:cNvCxnSpPr/>
      </xdr:nvCxnSpPr>
      <xdr:spPr>
        <a:xfrm flipV="1">
          <a:off x="12814300" y="13508273"/>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2" name="フローチャート: 判断 641"/>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25375</xdr:rowOff>
    </xdr:from>
    <xdr:ext cx="469744" cy="259045"/>
    <xdr:sp macro="" textlink="">
      <xdr:nvSpPr>
        <xdr:cNvPr id="643" name="テキスト ボックス 642"/>
        <xdr:cNvSpPr txBox="1"/>
      </xdr:nvSpPr>
      <xdr:spPr>
        <a:xfrm>
          <a:off x="13468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4" name="フローチャート: 判断 643"/>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19677</xdr:rowOff>
    </xdr:from>
    <xdr:ext cx="469744" cy="259045"/>
    <xdr:sp macro="" textlink="">
      <xdr:nvSpPr>
        <xdr:cNvPr id="645" name="テキスト ボックス 644"/>
        <xdr:cNvSpPr txBox="1"/>
      </xdr:nvSpPr>
      <xdr:spPr>
        <a:xfrm>
          <a:off x="12579428"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78780</xdr:rowOff>
    </xdr:from>
    <xdr:to>
      <xdr:col>85</xdr:col>
      <xdr:colOff>177800</xdr:colOff>
      <xdr:row>79</xdr:row>
      <xdr:rowOff>8930</xdr:rowOff>
    </xdr:to>
    <xdr:sp macro="" textlink="">
      <xdr:nvSpPr>
        <xdr:cNvPr id="651" name="楕円 650"/>
        <xdr:cNvSpPr/>
      </xdr:nvSpPr>
      <xdr:spPr>
        <a:xfrm>
          <a:off x="16268700" y="134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38157</xdr:rowOff>
    </xdr:from>
    <xdr:ext cx="469744" cy="259045"/>
    <xdr:sp macro="" textlink="">
      <xdr:nvSpPr>
        <xdr:cNvPr id="652" name="災害復旧費該当値テキスト"/>
        <xdr:cNvSpPr txBox="1"/>
      </xdr:nvSpPr>
      <xdr:spPr>
        <a:xfrm>
          <a:off x="16370300" y="1323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70769</xdr:rowOff>
    </xdr:from>
    <xdr:to>
      <xdr:col>81</xdr:col>
      <xdr:colOff>101600</xdr:colOff>
      <xdr:row>79</xdr:row>
      <xdr:rowOff>919</xdr:rowOff>
    </xdr:to>
    <xdr:sp macro="" textlink="">
      <xdr:nvSpPr>
        <xdr:cNvPr id="653" name="楕円 652"/>
        <xdr:cNvSpPr/>
      </xdr:nvSpPr>
      <xdr:spPr>
        <a:xfrm>
          <a:off x="15430500" y="134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17446</xdr:rowOff>
    </xdr:from>
    <xdr:ext cx="469744" cy="259045"/>
    <xdr:sp macro="" textlink="">
      <xdr:nvSpPr>
        <xdr:cNvPr id="654" name="テキスト ボックス 653"/>
        <xdr:cNvSpPr txBox="1"/>
      </xdr:nvSpPr>
      <xdr:spPr>
        <a:xfrm>
          <a:off x="15246428" y="132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80750</xdr:rowOff>
    </xdr:from>
    <xdr:to>
      <xdr:col>76</xdr:col>
      <xdr:colOff>165100</xdr:colOff>
      <xdr:row>79</xdr:row>
      <xdr:rowOff>10900</xdr:rowOff>
    </xdr:to>
    <xdr:sp macro="" textlink="">
      <xdr:nvSpPr>
        <xdr:cNvPr id="655" name="楕円 654"/>
        <xdr:cNvSpPr/>
      </xdr:nvSpPr>
      <xdr:spPr>
        <a:xfrm>
          <a:off x="14541500" y="134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27427</xdr:rowOff>
    </xdr:from>
    <xdr:ext cx="469744" cy="259045"/>
    <xdr:sp macro="" textlink="">
      <xdr:nvSpPr>
        <xdr:cNvPr id="656" name="テキスト ボックス 655"/>
        <xdr:cNvSpPr txBox="1"/>
      </xdr:nvSpPr>
      <xdr:spPr>
        <a:xfrm>
          <a:off x="14357428" y="1322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84373</xdr:rowOff>
    </xdr:from>
    <xdr:to>
      <xdr:col>72</xdr:col>
      <xdr:colOff>38100</xdr:colOff>
      <xdr:row>79</xdr:row>
      <xdr:rowOff>14523</xdr:rowOff>
    </xdr:to>
    <xdr:sp macro="" textlink="">
      <xdr:nvSpPr>
        <xdr:cNvPr id="657" name="楕円 656"/>
        <xdr:cNvSpPr/>
      </xdr:nvSpPr>
      <xdr:spPr>
        <a:xfrm>
          <a:off x="136525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5650</xdr:rowOff>
    </xdr:from>
    <xdr:ext cx="469744" cy="259045"/>
    <xdr:sp macro="" textlink="">
      <xdr:nvSpPr>
        <xdr:cNvPr id="658" name="テキスト ボックス 657"/>
        <xdr:cNvSpPr txBox="1"/>
      </xdr:nvSpPr>
      <xdr:spPr>
        <a:xfrm>
          <a:off x="13468428" y="135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85939</xdr:rowOff>
    </xdr:from>
    <xdr:to>
      <xdr:col>67</xdr:col>
      <xdr:colOff>101600</xdr:colOff>
      <xdr:row>79</xdr:row>
      <xdr:rowOff>16089</xdr:rowOff>
    </xdr:to>
    <xdr:sp macro="" textlink="">
      <xdr:nvSpPr>
        <xdr:cNvPr id="659" name="楕円 658"/>
        <xdr:cNvSpPr/>
      </xdr:nvSpPr>
      <xdr:spPr>
        <a:xfrm>
          <a:off x="12763500" y="134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7216</xdr:rowOff>
    </xdr:from>
    <xdr:ext cx="469744" cy="259045"/>
    <xdr:sp macro="" textlink="">
      <xdr:nvSpPr>
        <xdr:cNvPr id="660" name="テキスト ボックス 659"/>
        <xdr:cNvSpPr txBox="1"/>
      </xdr:nvSpPr>
      <xdr:spPr>
        <a:xfrm>
          <a:off x="12579428" y="1355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6" name="直線コネクタ 685"/>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7"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8" name="直線コネクタ 687"/>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9"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0" name="直線コネクタ 689"/>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153188</xdr:rowOff>
    </xdr:from>
    <xdr:to>
      <xdr:col>85</xdr:col>
      <xdr:colOff>127000</xdr:colOff>
      <xdr:row>93</xdr:row>
      <xdr:rowOff>163246</xdr:rowOff>
    </xdr:to>
    <xdr:cxnSp macro="">
      <xdr:nvCxnSpPr>
        <xdr:cNvPr id="691" name="直線コネクタ 690"/>
        <xdr:cNvCxnSpPr/>
      </xdr:nvCxnSpPr>
      <xdr:spPr>
        <a:xfrm flipV="1">
          <a:off x="15481300" y="16098038"/>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145094</xdr:rowOff>
    </xdr:from>
    <xdr:ext cx="534377" cy="259045"/>
    <xdr:sp macro="" textlink="">
      <xdr:nvSpPr>
        <xdr:cNvPr id="692" name="公債費平均値テキスト"/>
        <xdr:cNvSpPr txBox="1"/>
      </xdr:nvSpPr>
      <xdr:spPr>
        <a:xfrm>
          <a:off x="16370300" y="162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3" name="フローチャート: 判断 692"/>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163246</xdr:rowOff>
    </xdr:from>
    <xdr:to>
      <xdr:col>81</xdr:col>
      <xdr:colOff>50800</xdr:colOff>
      <xdr:row>94</xdr:row>
      <xdr:rowOff>49381</xdr:rowOff>
    </xdr:to>
    <xdr:cxnSp macro="">
      <xdr:nvCxnSpPr>
        <xdr:cNvPr id="694" name="直線コネクタ 693"/>
        <xdr:cNvCxnSpPr/>
      </xdr:nvCxnSpPr>
      <xdr:spPr>
        <a:xfrm flipV="1">
          <a:off x="14592300" y="16108096"/>
          <a:ext cx="889000" cy="5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5" name="フローチャート: 判断 694"/>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113166</xdr:rowOff>
    </xdr:from>
    <xdr:ext cx="534377" cy="259045"/>
    <xdr:sp macro="" textlink="">
      <xdr:nvSpPr>
        <xdr:cNvPr id="696" name="テキスト ボックス 695"/>
        <xdr:cNvSpPr txBox="1"/>
      </xdr:nvSpPr>
      <xdr:spPr>
        <a:xfrm>
          <a:off x="15214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3040</xdr:rowOff>
    </xdr:from>
    <xdr:to>
      <xdr:col>76</xdr:col>
      <xdr:colOff>114300</xdr:colOff>
      <xdr:row>94</xdr:row>
      <xdr:rowOff>49381</xdr:rowOff>
    </xdr:to>
    <xdr:cxnSp macro="">
      <xdr:nvCxnSpPr>
        <xdr:cNvPr id="697" name="直線コネクタ 696"/>
        <xdr:cNvCxnSpPr/>
      </xdr:nvCxnSpPr>
      <xdr:spPr>
        <a:xfrm>
          <a:off x="13703300" y="16119340"/>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8" name="フローチャート: 判断 697"/>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106690</xdr:rowOff>
    </xdr:from>
    <xdr:ext cx="534377" cy="259045"/>
    <xdr:sp macro="" textlink="">
      <xdr:nvSpPr>
        <xdr:cNvPr id="699" name="テキスト ボックス 698"/>
        <xdr:cNvSpPr txBox="1"/>
      </xdr:nvSpPr>
      <xdr:spPr>
        <a:xfrm>
          <a:off x="14325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118397</xdr:rowOff>
    </xdr:from>
    <xdr:to>
      <xdr:col>71</xdr:col>
      <xdr:colOff>177800</xdr:colOff>
      <xdr:row>94</xdr:row>
      <xdr:rowOff>3040</xdr:rowOff>
    </xdr:to>
    <xdr:cxnSp macro="">
      <xdr:nvCxnSpPr>
        <xdr:cNvPr id="700" name="直線コネクタ 699"/>
        <xdr:cNvCxnSpPr/>
      </xdr:nvCxnSpPr>
      <xdr:spPr>
        <a:xfrm>
          <a:off x="12814300" y="16063247"/>
          <a:ext cx="889000" cy="5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1" name="フローチャート: 判断 700"/>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122823</xdr:rowOff>
    </xdr:from>
    <xdr:ext cx="534377" cy="259045"/>
    <xdr:sp macro="" textlink="">
      <xdr:nvSpPr>
        <xdr:cNvPr id="702" name="テキスト ボックス 701"/>
        <xdr:cNvSpPr txBox="1"/>
      </xdr:nvSpPr>
      <xdr:spPr>
        <a:xfrm>
          <a:off x="13436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3" name="フローチャート: 判断 702"/>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129157</xdr:rowOff>
    </xdr:from>
    <xdr:ext cx="534377" cy="259045"/>
    <xdr:sp macro="" textlink="">
      <xdr:nvSpPr>
        <xdr:cNvPr id="704" name="テキスト ボックス 703"/>
        <xdr:cNvSpPr txBox="1"/>
      </xdr:nvSpPr>
      <xdr:spPr>
        <a:xfrm>
          <a:off x="12547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102388</xdr:rowOff>
    </xdr:from>
    <xdr:to>
      <xdr:col>85</xdr:col>
      <xdr:colOff>177800</xdr:colOff>
      <xdr:row>94</xdr:row>
      <xdr:rowOff>32538</xdr:rowOff>
    </xdr:to>
    <xdr:sp macro="" textlink="">
      <xdr:nvSpPr>
        <xdr:cNvPr id="710" name="楕円 709"/>
        <xdr:cNvSpPr/>
      </xdr:nvSpPr>
      <xdr:spPr>
        <a:xfrm>
          <a:off x="16268700" y="160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125265</xdr:rowOff>
    </xdr:from>
    <xdr:ext cx="534377" cy="259045"/>
    <xdr:sp macro="" textlink="">
      <xdr:nvSpPr>
        <xdr:cNvPr id="711" name="公債費該当値テキスト"/>
        <xdr:cNvSpPr txBox="1"/>
      </xdr:nvSpPr>
      <xdr:spPr>
        <a:xfrm>
          <a:off x="16370300" y="158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112446</xdr:rowOff>
    </xdr:from>
    <xdr:to>
      <xdr:col>81</xdr:col>
      <xdr:colOff>101600</xdr:colOff>
      <xdr:row>94</xdr:row>
      <xdr:rowOff>42596</xdr:rowOff>
    </xdr:to>
    <xdr:sp macro="" textlink="">
      <xdr:nvSpPr>
        <xdr:cNvPr id="712" name="楕円 711"/>
        <xdr:cNvSpPr/>
      </xdr:nvSpPr>
      <xdr:spPr>
        <a:xfrm>
          <a:off x="15430500" y="160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59123</xdr:rowOff>
    </xdr:from>
    <xdr:ext cx="534377" cy="259045"/>
    <xdr:sp macro="" textlink="">
      <xdr:nvSpPr>
        <xdr:cNvPr id="713" name="テキスト ボックス 712"/>
        <xdr:cNvSpPr txBox="1"/>
      </xdr:nvSpPr>
      <xdr:spPr>
        <a:xfrm>
          <a:off x="15214111" y="158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170031</xdr:rowOff>
    </xdr:from>
    <xdr:to>
      <xdr:col>76</xdr:col>
      <xdr:colOff>165100</xdr:colOff>
      <xdr:row>94</xdr:row>
      <xdr:rowOff>100181</xdr:rowOff>
    </xdr:to>
    <xdr:sp macro="" textlink="">
      <xdr:nvSpPr>
        <xdr:cNvPr id="714" name="楕円 713"/>
        <xdr:cNvSpPr/>
      </xdr:nvSpPr>
      <xdr:spPr>
        <a:xfrm>
          <a:off x="14541500" y="161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116708</xdr:rowOff>
    </xdr:from>
    <xdr:ext cx="534377" cy="259045"/>
    <xdr:sp macro="" textlink="">
      <xdr:nvSpPr>
        <xdr:cNvPr id="715" name="テキスト ボックス 714"/>
        <xdr:cNvSpPr txBox="1"/>
      </xdr:nvSpPr>
      <xdr:spPr>
        <a:xfrm>
          <a:off x="14325111" y="158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123690</xdr:rowOff>
    </xdr:from>
    <xdr:to>
      <xdr:col>72</xdr:col>
      <xdr:colOff>38100</xdr:colOff>
      <xdr:row>94</xdr:row>
      <xdr:rowOff>53840</xdr:rowOff>
    </xdr:to>
    <xdr:sp macro="" textlink="">
      <xdr:nvSpPr>
        <xdr:cNvPr id="716" name="楕円 715"/>
        <xdr:cNvSpPr/>
      </xdr:nvSpPr>
      <xdr:spPr>
        <a:xfrm>
          <a:off x="13652500" y="160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70367</xdr:rowOff>
    </xdr:from>
    <xdr:ext cx="534377" cy="259045"/>
    <xdr:sp macro="" textlink="">
      <xdr:nvSpPr>
        <xdr:cNvPr id="717" name="テキスト ボックス 716"/>
        <xdr:cNvSpPr txBox="1"/>
      </xdr:nvSpPr>
      <xdr:spPr>
        <a:xfrm>
          <a:off x="13436111" y="1584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67597</xdr:rowOff>
    </xdr:from>
    <xdr:to>
      <xdr:col>67</xdr:col>
      <xdr:colOff>101600</xdr:colOff>
      <xdr:row>93</xdr:row>
      <xdr:rowOff>169197</xdr:rowOff>
    </xdr:to>
    <xdr:sp macro="" textlink="">
      <xdr:nvSpPr>
        <xdr:cNvPr id="718" name="楕円 717"/>
        <xdr:cNvSpPr/>
      </xdr:nvSpPr>
      <xdr:spPr>
        <a:xfrm>
          <a:off x="12763500" y="160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14274</xdr:rowOff>
    </xdr:from>
    <xdr:ext cx="534377" cy="259045"/>
    <xdr:sp macro="" textlink="">
      <xdr:nvSpPr>
        <xdr:cNvPr id="719" name="テキスト ボックス 718"/>
        <xdr:cNvSpPr txBox="1"/>
      </xdr:nvSpPr>
      <xdr:spPr>
        <a:xfrm>
          <a:off x="12547111" y="1578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3" name="直線コネクタ 742"/>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4"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6"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7" name="直線コネクタ 746"/>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49" name="諸支出金平均値テキスト"/>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0" name="フローチャート: 判断 749"/>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2" name="フローチャート: 判断 751"/>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3" name="テキスト ボックス 752"/>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5" name="フローチャート: 判断 754"/>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6" name="テキスト ボックス 755"/>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8" name="フローチャート: 判断 757"/>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59" name="テキスト ボックス 758"/>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0" name="フローチャート: 判断 759"/>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61" name="テキスト ボックス 760"/>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68" name="諸支出金該当値テキスト"/>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8" name="テキスト ボックス 797"/>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0" name="直線コネクタ 799"/>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1"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3"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4" name="直線コネクタ 803"/>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6"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7" name="フローチャート: 判断 806"/>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5" name="フローチャート: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5"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1" name="テキスト ボックス 830"/>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民生費においては、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障害者自立支援給付事業、生活保護費支給事業、保育所運営費等の事業費が多額となっており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類似団体内でも最</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値となっている。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また、農林水産費は、本市において重要な施策として取り組んでおり、産地パワーアップ事業や畜産クラスター構築事業等を実施したことにより、類似団体平均を上回っている状況である。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財政調整基金残高については、取り崩しを行わず前年とほぼ同じ積立額であったが、標準財政規模額の減に伴い、比率は増となった。</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0"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標準財政規模額の減があるものの、形式収支、前年度繰越額の減により、前年に比べ低い比率となった。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また、実質単年度収支は、前年度の単年度収支が大きく減少したこと及び繰上償還額が減少したことにより、比率が大きく減となった。</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一般会計において、中期財政計画及び定員適正化計画により、人件費削減や地方債繰上償還による後年度負担の縮減等により引き続き黒字となったが、今後も適正な財政運営に努める。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水道事業会計や特別会計についても、独立採算及び適正な歳入の確保等に努める。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AH22" sqref="AH22:AL23"/>
    </sheetView>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x14ac:dyDescent="0.25">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2">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30426867</v>
      </c>
      <c r="BO4" s="410"/>
      <c r="BP4" s="410"/>
      <c r="BQ4" s="410"/>
      <c r="BR4" s="410"/>
      <c r="BS4" s="410"/>
      <c r="BT4" s="410"/>
      <c r="BU4" s="411"/>
      <c r="BV4" s="409">
        <v>31006209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5.7</v>
      </c>
      <c r="CU4" s="416"/>
      <c r="CV4" s="416"/>
      <c r="CW4" s="416"/>
      <c r="CX4" s="416"/>
      <c r="CY4" s="416"/>
      <c r="CZ4" s="416"/>
      <c r="DA4" s="417"/>
      <c r="DB4" s="415">
        <v>6.8</v>
      </c>
      <c r="DC4" s="416"/>
      <c r="DD4" s="416"/>
      <c r="DE4" s="416"/>
      <c r="DF4" s="416"/>
      <c r="DG4" s="416"/>
      <c r="DH4" s="416"/>
      <c r="DI4" s="417"/>
      <c r="DJ4" s="165"/>
      <c r="DK4" s="165"/>
      <c r="DL4" s="165"/>
      <c r="DM4" s="165"/>
      <c r="DN4" s="165"/>
      <c r="DO4" s="165"/>
    </row>
    <row r="5" spans="1:119" ht="18.75" customHeight="1" x14ac:dyDescent="0.2">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29326537</v>
      </c>
      <c r="BO5" s="447"/>
      <c r="BP5" s="447"/>
      <c r="BQ5" s="447"/>
      <c r="BR5" s="447"/>
      <c r="BS5" s="447"/>
      <c r="BT5" s="447"/>
      <c r="BU5" s="448"/>
      <c r="BV5" s="446">
        <v>29530393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84</v>
      </c>
      <c r="CU5" s="444"/>
      <c r="CV5" s="444"/>
      <c r="CW5" s="444"/>
      <c r="CX5" s="444"/>
      <c r="CY5" s="444"/>
      <c r="CZ5" s="444"/>
      <c r="DA5" s="445"/>
      <c r="DB5" s="443">
        <v>79.3</v>
      </c>
      <c r="DC5" s="444"/>
      <c r="DD5" s="444"/>
      <c r="DE5" s="444"/>
      <c r="DF5" s="444"/>
      <c r="DG5" s="444"/>
      <c r="DH5" s="444"/>
      <c r="DI5" s="445"/>
      <c r="DJ5" s="165"/>
      <c r="DK5" s="165"/>
      <c r="DL5" s="165"/>
      <c r="DM5" s="165"/>
      <c r="DN5" s="165"/>
      <c r="DO5" s="165"/>
    </row>
    <row r="6" spans="1:119" ht="18.75" customHeight="1" x14ac:dyDescent="0.2">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1100330</v>
      </c>
      <c r="BO6" s="447"/>
      <c r="BP6" s="447"/>
      <c r="BQ6" s="447"/>
      <c r="BR6" s="447"/>
      <c r="BS6" s="447"/>
      <c r="BT6" s="447"/>
      <c r="BU6" s="448"/>
      <c r="BV6" s="446">
        <v>1475816</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84.6</v>
      </c>
      <c r="CU6" s="484"/>
      <c r="CV6" s="484"/>
      <c r="CW6" s="484"/>
      <c r="CX6" s="484"/>
      <c r="CY6" s="484"/>
      <c r="CZ6" s="484"/>
      <c r="DA6" s="485"/>
      <c r="DB6" s="483">
        <v>80.2</v>
      </c>
      <c r="DC6" s="484"/>
      <c r="DD6" s="484"/>
      <c r="DE6" s="484"/>
      <c r="DF6" s="484"/>
      <c r="DG6" s="484"/>
      <c r="DH6" s="484"/>
      <c r="DI6" s="485"/>
      <c r="DJ6" s="165"/>
      <c r="DK6" s="165"/>
      <c r="DL6" s="165"/>
      <c r="DM6" s="165"/>
      <c r="DN6" s="165"/>
      <c r="DO6" s="165"/>
    </row>
    <row r="7" spans="1:119" ht="18.75" customHeight="1" x14ac:dyDescent="0.2">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88</v>
      </c>
      <c r="AV7" s="479"/>
      <c r="AW7" s="479"/>
      <c r="AX7" s="479"/>
      <c r="AY7" s="480" t="s">
        <v>100</v>
      </c>
      <c r="AZ7" s="481"/>
      <c r="BA7" s="481"/>
      <c r="BB7" s="481"/>
      <c r="BC7" s="481"/>
      <c r="BD7" s="481"/>
      <c r="BE7" s="481"/>
      <c r="BF7" s="481"/>
      <c r="BG7" s="481"/>
      <c r="BH7" s="481"/>
      <c r="BI7" s="481"/>
      <c r="BJ7" s="481"/>
      <c r="BK7" s="481"/>
      <c r="BL7" s="481"/>
      <c r="BM7" s="482"/>
      <c r="BN7" s="446">
        <v>121166</v>
      </c>
      <c r="BO7" s="447"/>
      <c r="BP7" s="447"/>
      <c r="BQ7" s="447"/>
      <c r="BR7" s="447"/>
      <c r="BS7" s="447"/>
      <c r="BT7" s="447"/>
      <c r="BU7" s="448"/>
      <c r="BV7" s="446">
        <v>246996</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17297031</v>
      </c>
      <c r="CU7" s="447"/>
      <c r="CV7" s="447"/>
      <c r="CW7" s="447"/>
      <c r="CX7" s="447"/>
      <c r="CY7" s="447"/>
      <c r="CZ7" s="447"/>
      <c r="DA7" s="448"/>
      <c r="DB7" s="446">
        <v>17964155</v>
      </c>
      <c r="DC7" s="447"/>
      <c r="DD7" s="447"/>
      <c r="DE7" s="447"/>
      <c r="DF7" s="447"/>
      <c r="DG7" s="447"/>
      <c r="DH7" s="447"/>
      <c r="DI7" s="448"/>
      <c r="DJ7" s="165"/>
      <c r="DK7" s="165"/>
      <c r="DL7" s="165"/>
      <c r="DM7" s="165"/>
      <c r="DN7" s="165"/>
      <c r="DO7" s="165"/>
    </row>
    <row r="8" spans="1:119" ht="18.75" customHeight="1" thickBot="1" x14ac:dyDescent="0.25">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979164</v>
      </c>
      <c r="BO8" s="447"/>
      <c r="BP8" s="447"/>
      <c r="BQ8" s="447"/>
      <c r="BR8" s="447"/>
      <c r="BS8" s="447"/>
      <c r="BT8" s="447"/>
      <c r="BU8" s="448"/>
      <c r="BV8" s="446">
        <v>1228820</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0.27</v>
      </c>
      <c r="CU8" s="487"/>
      <c r="CV8" s="487"/>
      <c r="CW8" s="487"/>
      <c r="CX8" s="487"/>
      <c r="CY8" s="487"/>
      <c r="CZ8" s="487"/>
      <c r="DA8" s="488"/>
      <c r="DB8" s="486">
        <v>0.27</v>
      </c>
      <c r="DC8" s="487"/>
      <c r="DD8" s="487"/>
      <c r="DE8" s="487"/>
      <c r="DF8" s="487"/>
      <c r="DG8" s="487"/>
      <c r="DH8" s="487"/>
      <c r="DI8" s="488"/>
      <c r="DJ8" s="165"/>
      <c r="DK8" s="165"/>
      <c r="DL8" s="165"/>
      <c r="DM8" s="165"/>
      <c r="DN8" s="165"/>
      <c r="DO8" s="165"/>
    </row>
    <row r="9" spans="1:119" ht="18.75" customHeight="1" thickBot="1" x14ac:dyDescent="0.25">
      <c r="A9" s="166"/>
      <c r="B9" s="440" t="s">
        <v>106</v>
      </c>
      <c r="C9" s="441"/>
      <c r="D9" s="441"/>
      <c r="E9" s="441"/>
      <c r="F9" s="441"/>
      <c r="G9" s="441"/>
      <c r="H9" s="441"/>
      <c r="I9" s="441"/>
      <c r="J9" s="441"/>
      <c r="K9" s="489"/>
      <c r="L9" s="490" t="s">
        <v>107</v>
      </c>
      <c r="M9" s="491"/>
      <c r="N9" s="491"/>
      <c r="O9" s="491"/>
      <c r="P9" s="491"/>
      <c r="Q9" s="492"/>
      <c r="R9" s="493">
        <v>44115</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-249656</v>
      </c>
      <c r="BO9" s="447"/>
      <c r="BP9" s="447"/>
      <c r="BQ9" s="447"/>
      <c r="BR9" s="447"/>
      <c r="BS9" s="447"/>
      <c r="BT9" s="447"/>
      <c r="BU9" s="448"/>
      <c r="BV9" s="446">
        <v>145836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20.100000000000001</v>
      </c>
      <c r="CU9" s="444"/>
      <c r="CV9" s="444"/>
      <c r="CW9" s="444"/>
      <c r="CX9" s="444"/>
      <c r="CY9" s="444"/>
      <c r="CZ9" s="444"/>
      <c r="DA9" s="445"/>
      <c r="DB9" s="443">
        <v>19.5</v>
      </c>
      <c r="DC9" s="444"/>
      <c r="DD9" s="444"/>
      <c r="DE9" s="444"/>
      <c r="DF9" s="444"/>
      <c r="DG9" s="444"/>
      <c r="DH9" s="444"/>
      <c r="DI9" s="445"/>
      <c r="DJ9" s="165"/>
      <c r="DK9" s="165"/>
      <c r="DL9" s="165"/>
      <c r="DM9" s="165"/>
      <c r="DN9" s="165"/>
      <c r="DO9" s="165"/>
    </row>
    <row r="10" spans="1:119" ht="18.75" customHeight="1" thickBot="1" x14ac:dyDescent="0.25">
      <c r="A10" s="166"/>
      <c r="B10" s="440"/>
      <c r="C10" s="441"/>
      <c r="D10" s="441"/>
      <c r="E10" s="441"/>
      <c r="F10" s="441"/>
      <c r="G10" s="441"/>
      <c r="H10" s="441"/>
      <c r="I10" s="441"/>
      <c r="J10" s="441"/>
      <c r="K10" s="489"/>
      <c r="L10" s="496" t="s">
        <v>112</v>
      </c>
      <c r="M10" s="476"/>
      <c r="N10" s="476"/>
      <c r="O10" s="476"/>
      <c r="P10" s="476"/>
      <c r="Q10" s="477"/>
      <c r="R10" s="497">
        <v>47245</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638</v>
      </c>
      <c r="BO10" s="447"/>
      <c r="BP10" s="447"/>
      <c r="BQ10" s="447"/>
      <c r="BR10" s="447"/>
      <c r="BS10" s="447"/>
      <c r="BT10" s="447"/>
      <c r="BU10" s="448"/>
      <c r="BV10" s="446">
        <v>960</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870448</v>
      </c>
      <c r="BO11" s="447"/>
      <c r="BP11" s="447"/>
      <c r="BQ11" s="447"/>
      <c r="BR11" s="447"/>
      <c r="BS11" s="447"/>
      <c r="BT11" s="447"/>
      <c r="BU11" s="448"/>
      <c r="BV11" s="446">
        <v>884246</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2">
      <c r="A12" s="166"/>
      <c r="B12" s="506" t="s">
        <v>125</v>
      </c>
      <c r="C12" s="507"/>
      <c r="D12" s="507"/>
      <c r="E12" s="507"/>
      <c r="F12" s="507"/>
      <c r="G12" s="507"/>
      <c r="H12" s="507"/>
      <c r="I12" s="507"/>
      <c r="J12" s="507"/>
      <c r="K12" s="508"/>
      <c r="L12" s="515" t="s">
        <v>126</v>
      </c>
      <c r="M12" s="516"/>
      <c r="N12" s="516"/>
      <c r="O12" s="516"/>
      <c r="P12" s="516"/>
      <c r="Q12" s="517"/>
      <c r="R12" s="518">
        <v>44629</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88</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x14ac:dyDescent="0.2">
      <c r="A13" s="166"/>
      <c r="B13" s="509"/>
      <c r="C13" s="510"/>
      <c r="D13" s="510"/>
      <c r="E13" s="510"/>
      <c r="F13" s="510"/>
      <c r="G13" s="510"/>
      <c r="H13" s="510"/>
      <c r="I13" s="510"/>
      <c r="J13" s="510"/>
      <c r="K13" s="511"/>
      <c r="L13" s="176"/>
      <c r="M13" s="534" t="s">
        <v>132</v>
      </c>
      <c r="N13" s="535"/>
      <c r="O13" s="535"/>
      <c r="P13" s="535"/>
      <c r="Q13" s="536"/>
      <c r="R13" s="527">
        <v>44197</v>
      </c>
      <c r="S13" s="528"/>
      <c r="T13" s="528"/>
      <c r="U13" s="528"/>
      <c r="V13" s="529"/>
      <c r="W13" s="462" t="s">
        <v>133</v>
      </c>
      <c r="X13" s="463"/>
      <c r="Y13" s="463"/>
      <c r="Z13" s="463"/>
      <c r="AA13" s="463"/>
      <c r="AB13" s="453"/>
      <c r="AC13" s="497">
        <v>5642</v>
      </c>
      <c r="AD13" s="498"/>
      <c r="AE13" s="498"/>
      <c r="AF13" s="498"/>
      <c r="AG13" s="537"/>
      <c r="AH13" s="497">
        <v>5771</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621430</v>
      </c>
      <c r="BO13" s="447"/>
      <c r="BP13" s="447"/>
      <c r="BQ13" s="447"/>
      <c r="BR13" s="447"/>
      <c r="BS13" s="447"/>
      <c r="BT13" s="447"/>
      <c r="BU13" s="448"/>
      <c r="BV13" s="446">
        <v>1031042</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2.6</v>
      </c>
      <c r="CU13" s="444"/>
      <c r="CV13" s="444"/>
      <c r="CW13" s="444"/>
      <c r="CX13" s="444"/>
      <c r="CY13" s="444"/>
      <c r="CZ13" s="444"/>
      <c r="DA13" s="445"/>
      <c r="DB13" s="443">
        <v>3.3</v>
      </c>
      <c r="DC13" s="444"/>
      <c r="DD13" s="444"/>
      <c r="DE13" s="444"/>
      <c r="DF13" s="444"/>
      <c r="DG13" s="444"/>
      <c r="DH13" s="444"/>
      <c r="DI13" s="445"/>
      <c r="DJ13" s="165"/>
      <c r="DK13" s="165"/>
      <c r="DL13" s="165"/>
      <c r="DM13" s="165"/>
      <c r="DN13" s="165"/>
      <c r="DO13" s="165"/>
    </row>
    <row r="14" spans="1:119" ht="18.75" customHeight="1" thickBot="1" x14ac:dyDescent="0.25">
      <c r="A14" s="166"/>
      <c r="B14" s="509"/>
      <c r="C14" s="510"/>
      <c r="D14" s="510"/>
      <c r="E14" s="510"/>
      <c r="F14" s="510"/>
      <c r="G14" s="510"/>
      <c r="H14" s="510"/>
      <c r="I14" s="510"/>
      <c r="J14" s="510"/>
      <c r="K14" s="511"/>
      <c r="L14" s="524" t="s">
        <v>138</v>
      </c>
      <c r="M14" s="525"/>
      <c r="N14" s="525"/>
      <c r="O14" s="525"/>
      <c r="P14" s="525"/>
      <c r="Q14" s="526"/>
      <c r="R14" s="527">
        <v>45147</v>
      </c>
      <c r="S14" s="528"/>
      <c r="T14" s="528"/>
      <c r="U14" s="528"/>
      <c r="V14" s="529"/>
      <c r="W14" s="436"/>
      <c r="X14" s="437"/>
      <c r="Y14" s="437"/>
      <c r="Z14" s="437"/>
      <c r="AA14" s="437"/>
      <c r="AB14" s="426"/>
      <c r="AC14" s="530">
        <v>25</v>
      </c>
      <c r="AD14" s="531"/>
      <c r="AE14" s="531"/>
      <c r="AF14" s="531"/>
      <c r="AG14" s="532"/>
      <c r="AH14" s="530">
        <v>25.3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140</v>
      </c>
      <c r="DC14" s="542"/>
      <c r="DD14" s="542"/>
      <c r="DE14" s="542"/>
      <c r="DF14" s="542"/>
      <c r="DG14" s="542"/>
      <c r="DH14" s="542"/>
      <c r="DI14" s="543"/>
      <c r="DJ14" s="165"/>
      <c r="DK14" s="165"/>
      <c r="DL14" s="165"/>
      <c r="DM14" s="165"/>
      <c r="DN14" s="165"/>
      <c r="DO14" s="165"/>
    </row>
    <row r="15" spans="1:119" ht="18.75" customHeight="1" x14ac:dyDescent="0.2">
      <c r="A15" s="166"/>
      <c r="B15" s="509"/>
      <c r="C15" s="510"/>
      <c r="D15" s="510"/>
      <c r="E15" s="510"/>
      <c r="F15" s="510"/>
      <c r="G15" s="510"/>
      <c r="H15" s="510"/>
      <c r="I15" s="510"/>
      <c r="J15" s="510"/>
      <c r="K15" s="511"/>
      <c r="L15" s="176"/>
      <c r="M15" s="534" t="s">
        <v>141</v>
      </c>
      <c r="N15" s="535"/>
      <c r="O15" s="535"/>
      <c r="P15" s="535"/>
      <c r="Q15" s="536"/>
      <c r="R15" s="527">
        <v>44725</v>
      </c>
      <c r="S15" s="528"/>
      <c r="T15" s="528"/>
      <c r="U15" s="528"/>
      <c r="V15" s="529"/>
      <c r="W15" s="462" t="s">
        <v>142</v>
      </c>
      <c r="X15" s="463"/>
      <c r="Y15" s="463"/>
      <c r="Z15" s="463"/>
      <c r="AA15" s="463"/>
      <c r="AB15" s="453"/>
      <c r="AC15" s="497">
        <v>4484</v>
      </c>
      <c r="AD15" s="498"/>
      <c r="AE15" s="498"/>
      <c r="AF15" s="498"/>
      <c r="AG15" s="537"/>
      <c r="AH15" s="497">
        <v>4614</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3905999</v>
      </c>
      <c r="BO15" s="410"/>
      <c r="BP15" s="410"/>
      <c r="BQ15" s="410"/>
      <c r="BR15" s="410"/>
      <c r="BS15" s="410"/>
      <c r="BT15" s="410"/>
      <c r="BU15" s="411"/>
      <c r="BV15" s="409">
        <v>3863838</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19.8</v>
      </c>
      <c r="AD16" s="531"/>
      <c r="AE16" s="531"/>
      <c r="AF16" s="531"/>
      <c r="AG16" s="532"/>
      <c r="AH16" s="530">
        <v>20.3</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14308720</v>
      </c>
      <c r="BO16" s="447"/>
      <c r="BP16" s="447"/>
      <c r="BQ16" s="447"/>
      <c r="BR16" s="447"/>
      <c r="BS16" s="447"/>
      <c r="BT16" s="447"/>
      <c r="BU16" s="448"/>
      <c r="BV16" s="446">
        <v>14358360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5">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12481</v>
      </c>
      <c r="AD17" s="498"/>
      <c r="AE17" s="498"/>
      <c r="AF17" s="498"/>
      <c r="AG17" s="537"/>
      <c r="AH17" s="497">
        <v>12389</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4945730</v>
      </c>
      <c r="BO17" s="447"/>
      <c r="BP17" s="447"/>
      <c r="BQ17" s="447"/>
      <c r="BR17" s="447"/>
      <c r="BS17" s="447"/>
      <c r="BT17" s="447"/>
      <c r="BU17" s="448"/>
      <c r="BV17" s="446">
        <v>4849476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5">
      <c r="A18" s="166"/>
      <c r="B18" s="557" t="s">
        <v>152</v>
      </c>
      <c r="C18" s="489"/>
      <c r="D18" s="489"/>
      <c r="E18" s="558"/>
      <c r="F18" s="558"/>
      <c r="G18" s="558"/>
      <c r="H18" s="558"/>
      <c r="I18" s="558"/>
      <c r="J18" s="558"/>
      <c r="K18" s="558"/>
      <c r="L18" s="559">
        <v>214.31</v>
      </c>
      <c r="M18" s="559"/>
      <c r="N18" s="559"/>
      <c r="O18" s="559"/>
      <c r="P18" s="559"/>
      <c r="Q18" s="559"/>
      <c r="R18" s="560"/>
      <c r="S18" s="560"/>
      <c r="T18" s="560"/>
      <c r="U18" s="560"/>
      <c r="V18" s="561"/>
      <c r="W18" s="464"/>
      <c r="X18" s="465"/>
      <c r="Y18" s="465"/>
      <c r="Z18" s="465"/>
      <c r="AA18" s="465"/>
      <c r="AB18" s="456"/>
      <c r="AC18" s="562">
        <v>55.2</v>
      </c>
      <c r="AD18" s="563"/>
      <c r="AE18" s="563"/>
      <c r="AF18" s="563"/>
      <c r="AG18" s="564"/>
      <c r="AH18" s="562">
        <v>54.4</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14137145</v>
      </c>
      <c r="BO18" s="447"/>
      <c r="BP18" s="447"/>
      <c r="BQ18" s="447"/>
      <c r="BR18" s="447"/>
      <c r="BS18" s="447"/>
      <c r="BT18" s="447"/>
      <c r="BU18" s="448"/>
      <c r="BV18" s="446">
        <v>13964511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5">
      <c r="A19" s="166"/>
      <c r="B19" s="557" t="s">
        <v>154</v>
      </c>
      <c r="C19" s="489"/>
      <c r="D19" s="489"/>
      <c r="E19" s="558"/>
      <c r="F19" s="558"/>
      <c r="G19" s="558"/>
      <c r="H19" s="558"/>
      <c r="I19" s="558"/>
      <c r="J19" s="558"/>
      <c r="K19" s="558"/>
      <c r="L19" s="566">
        <v>206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19106091</v>
      </c>
      <c r="BO19" s="447"/>
      <c r="BP19" s="447"/>
      <c r="BQ19" s="447"/>
      <c r="BR19" s="447"/>
      <c r="BS19" s="447"/>
      <c r="BT19" s="447"/>
      <c r="BU19" s="448"/>
      <c r="BV19" s="446">
        <v>20040798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5">
      <c r="A20" s="166"/>
      <c r="B20" s="557" t="s">
        <v>156</v>
      </c>
      <c r="C20" s="489"/>
      <c r="D20" s="489"/>
      <c r="E20" s="558"/>
      <c r="F20" s="558"/>
      <c r="G20" s="558"/>
      <c r="H20" s="558"/>
      <c r="I20" s="558"/>
      <c r="J20" s="558"/>
      <c r="K20" s="558"/>
      <c r="L20" s="566">
        <v>15376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2">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5">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2">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20629463</v>
      </c>
      <c r="BO23" s="447"/>
      <c r="BP23" s="447"/>
      <c r="BQ23" s="447"/>
      <c r="BR23" s="447"/>
      <c r="BS23" s="447"/>
      <c r="BT23" s="447"/>
      <c r="BU23" s="448"/>
      <c r="BV23" s="446">
        <v>21962120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5">
      <c r="A24" s="166"/>
      <c r="B24" s="583"/>
      <c r="C24" s="584"/>
      <c r="D24" s="585"/>
      <c r="E24" s="496" t="s">
        <v>165</v>
      </c>
      <c r="F24" s="476"/>
      <c r="G24" s="476"/>
      <c r="H24" s="476"/>
      <c r="I24" s="476"/>
      <c r="J24" s="476"/>
      <c r="K24" s="477"/>
      <c r="L24" s="497">
        <v>1</v>
      </c>
      <c r="M24" s="498"/>
      <c r="N24" s="498"/>
      <c r="O24" s="498"/>
      <c r="P24" s="537"/>
      <c r="Q24" s="497">
        <v>8590</v>
      </c>
      <c r="R24" s="498"/>
      <c r="S24" s="498"/>
      <c r="T24" s="498"/>
      <c r="U24" s="498"/>
      <c r="V24" s="537"/>
      <c r="W24" s="596"/>
      <c r="X24" s="584"/>
      <c r="Y24" s="585"/>
      <c r="Z24" s="496" t="s">
        <v>166</v>
      </c>
      <c r="AA24" s="476"/>
      <c r="AB24" s="476"/>
      <c r="AC24" s="476"/>
      <c r="AD24" s="476"/>
      <c r="AE24" s="476"/>
      <c r="AF24" s="476"/>
      <c r="AG24" s="477"/>
      <c r="AH24" s="497">
        <v>333</v>
      </c>
      <c r="AI24" s="498"/>
      <c r="AJ24" s="498"/>
      <c r="AK24" s="498"/>
      <c r="AL24" s="537"/>
      <c r="AM24" s="497">
        <v>1062936</v>
      </c>
      <c r="AN24" s="498"/>
      <c r="AO24" s="498"/>
      <c r="AP24" s="498"/>
      <c r="AQ24" s="498"/>
      <c r="AR24" s="537"/>
      <c r="AS24" s="497">
        <v>3192</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11668717</v>
      </c>
      <c r="BO24" s="447"/>
      <c r="BP24" s="447"/>
      <c r="BQ24" s="447"/>
      <c r="BR24" s="447"/>
      <c r="BS24" s="447"/>
      <c r="BT24" s="447"/>
      <c r="BU24" s="448"/>
      <c r="BV24" s="446">
        <v>12966962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2">
      <c r="A25" s="166"/>
      <c r="B25" s="583"/>
      <c r="C25" s="584"/>
      <c r="D25" s="585"/>
      <c r="E25" s="496" t="s">
        <v>168</v>
      </c>
      <c r="F25" s="476"/>
      <c r="G25" s="476"/>
      <c r="H25" s="476"/>
      <c r="I25" s="476"/>
      <c r="J25" s="476"/>
      <c r="K25" s="477"/>
      <c r="L25" s="497">
        <v>1</v>
      </c>
      <c r="M25" s="498"/>
      <c r="N25" s="498"/>
      <c r="O25" s="498"/>
      <c r="P25" s="537"/>
      <c r="Q25" s="497">
        <v>6960</v>
      </c>
      <c r="R25" s="498"/>
      <c r="S25" s="498"/>
      <c r="T25" s="498"/>
      <c r="U25" s="498"/>
      <c r="V25" s="537"/>
      <c r="W25" s="596"/>
      <c r="X25" s="584"/>
      <c r="Y25" s="585"/>
      <c r="Z25" s="496" t="s">
        <v>169</v>
      </c>
      <c r="AA25" s="476"/>
      <c r="AB25" s="476"/>
      <c r="AC25" s="476"/>
      <c r="AD25" s="476"/>
      <c r="AE25" s="476"/>
      <c r="AF25" s="476"/>
      <c r="AG25" s="477"/>
      <c r="AH25" s="497" t="s">
        <v>140</v>
      </c>
      <c r="AI25" s="498"/>
      <c r="AJ25" s="498"/>
      <c r="AK25" s="498"/>
      <c r="AL25" s="537"/>
      <c r="AM25" s="497" t="s">
        <v>140</v>
      </c>
      <c r="AN25" s="498"/>
      <c r="AO25" s="498"/>
      <c r="AP25" s="498"/>
      <c r="AQ25" s="498"/>
      <c r="AR25" s="537"/>
      <c r="AS25" s="497" t="s">
        <v>140</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2284685</v>
      </c>
      <c r="BO25" s="410"/>
      <c r="BP25" s="410"/>
      <c r="BQ25" s="410"/>
      <c r="BR25" s="410"/>
      <c r="BS25" s="410"/>
      <c r="BT25" s="410"/>
      <c r="BU25" s="411"/>
      <c r="BV25" s="409">
        <v>997254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2">
      <c r="A26" s="166"/>
      <c r="B26" s="583"/>
      <c r="C26" s="584"/>
      <c r="D26" s="585"/>
      <c r="E26" s="496" t="s">
        <v>171</v>
      </c>
      <c r="F26" s="476"/>
      <c r="G26" s="476"/>
      <c r="H26" s="476"/>
      <c r="I26" s="476"/>
      <c r="J26" s="476"/>
      <c r="K26" s="477"/>
      <c r="L26" s="497">
        <v>1</v>
      </c>
      <c r="M26" s="498"/>
      <c r="N26" s="498"/>
      <c r="O26" s="498"/>
      <c r="P26" s="537"/>
      <c r="Q26" s="497">
        <v>6180</v>
      </c>
      <c r="R26" s="498"/>
      <c r="S26" s="498"/>
      <c r="T26" s="498"/>
      <c r="U26" s="498"/>
      <c r="V26" s="537"/>
      <c r="W26" s="596"/>
      <c r="X26" s="584"/>
      <c r="Y26" s="585"/>
      <c r="Z26" s="496" t="s">
        <v>172</v>
      </c>
      <c r="AA26" s="606"/>
      <c r="AB26" s="606"/>
      <c r="AC26" s="606"/>
      <c r="AD26" s="606"/>
      <c r="AE26" s="606"/>
      <c r="AF26" s="606"/>
      <c r="AG26" s="607"/>
      <c r="AH26" s="497">
        <v>2</v>
      </c>
      <c r="AI26" s="498"/>
      <c r="AJ26" s="498"/>
      <c r="AK26" s="498"/>
      <c r="AL26" s="537"/>
      <c r="AM26" s="497" t="s">
        <v>173</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175</v>
      </c>
      <c r="BO26" s="447"/>
      <c r="BP26" s="447"/>
      <c r="BQ26" s="447"/>
      <c r="BR26" s="447"/>
      <c r="BS26" s="447"/>
      <c r="BT26" s="447"/>
      <c r="BU26" s="448"/>
      <c r="BV26" s="446" t="s">
        <v>140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5">
      <c r="A27" s="166"/>
      <c r="B27" s="583"/>
      <c r="C27" s="584"/>
      <c r="D27" s="585"/>
      <c r="E27" s="496" t="s">
        <v>176</v>
      </c>
      <c r="F27" s="476"/>
      <c r="G27" s="476"/>
      <c r="H27" s="476"/>
      <c r="I27" s="476"/>
      <c r="J27" s="476"/>
      <c r="K27" s="477"/>
      <c r="L27" s="497">
        <v>1</v>
      </c>
      <c r="M27" s="498"/>
      <c r="N27" s="498"/>
      <c r="O27" s="498"/>
      <c r="P27" s="537"/>
      <c r="Q27" s="497">
        <v>4300</v>
      </c>
      <c r="R27" s="498"/>
      <c r="S27" s="498"/>
      <c r="T27" s="498"/>
      <c r="U27" s="498"/>
      <c r="V27" s="537"/>
      <c r="W27" s="596"/>
      <c r="X27" s="584"/>
      <c r="Y27" s="585"/>
      <c r="Z27" s="496" t="s">
        <v>177</v>
      </c>
      <c r="AA27" s="476"/>
      <c r="AB27" s="476"/>
      <c r="AC27" s="476"/>
      <c r="AD27" s="476"/>
      <c r="AE27" s="476"/>
      <c r="AF27" s="476"/>
      <c r="AG27" s="477"/>
      <c r="AH27" s="497">
        <v>8</v>
      </c>
      <c r="AI27" s="498"/>
      <c r="AJ27" s="498"/>
      <c r="AK27" s="498"/>
      <c r="AL27" s="537"/>
      <c r="AM27" s="497">
        <v>30544</v>
      </c>
      <c r="AN27" s="498"/>
      <c r="AO27" s="498"/>
      <c r="AP27" s="498"/>
      <c r="AQ27" s="498"/>
      <c r="AR27" s="537"/>
      <c r="AS27" s="497">
        <v>3818</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1159672</v>
      </c>
      <c r="BO27" s="620"/>
      <c r="BP27" s="620"/>
      <c r="BQ27" s="620"/>
      <c r="BR27" s="620"/>
      <c r="BS27" s="620"/>
      <c r="BT27" s="620"/>
      <c r="BU27" s="621"/>
      <c r="BV27" s="619">
        <v>1159212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2">
      <c r="A28" s="166"/>
      <c r="B28" s="583"/>
      <c r="C28" s="584"/>
      <c r="D28" s="585"/>
      <c r="E28" s="496" t="s">
        <v>179</v>
      </c>
      <c r="F28" s="476"/>
      <c r="G28" s="476"/>
      <c r="H28" s="476"/>
      <c r="I28" s="476"/>
      <c r="J28" s="476"/>
      <c r="K28" s="477"/>
      <c r="L28" s="497">
        <v>1</v>
      </c>
      <c r="M28" s="498"/>
      <c r="N28" s="498"/>
      <c r="O28" s="498"/>
      <c r="P28" s="537"/>
      <c r="Q28" s="497">
        <v>3610</v>
      </c>
      <c r="R28" s="498"/>
      <c r="S28" s="498"/>
      <c r="T28" s="498"/>
      <c r="U28" s="498"/>
      <c r="V28" s="537"/>
      <c r="W28" s="596"/>
      <c r="X28" s="584"/>
      <c r="Y28" s="585"/>
      <c r="Z28" s="496" t="s">
        <v>180</v>
      </c>
      <c r="AA28" s="476"/>
      <c r="AB28" s="476"/>
      <c r="AC28" s="476"/>
      <c r="AD28" s="476"/>
      <c r="AE28" s="476"/>
      <c r="AF28" s="476"/>
      <c r="AG28" s="477"/>
      <c r="AH28" s="497" t="s">
        <v>140</v>
      </c>
      <c r="AI28" s="498"/>
      <c r="AJ28" s="498"/>
      <c r="AK28" s="498"/>
      <c r="AL28" s="537"/>
      <c r="AM28" s="497" t="s">
        <v>140</v>
      </c>
      <c r="AN28" s="498"/>
      <c r="AO28" s="498"/>
      <c r="AP28" s="498"/>
      <c r="AQ28" s="498"/>
      <c r="AR28" s="537"/>
      <c r="AS28" s="497" t="s">
        <v>175</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1279468</v>
      </c>
      <c r="BO28" s="410"/>
      <c r="BP28" s="410"/>
      <c r="BQ28" s="410"/>
      <c r="BR28" s="410"/>
      <c r="BS28" s="410"/>
      <c r="BT28" s="410"/>
      <c r="BU28" s="411"/>
      <c r="BV28" s="409">
        <v>1278830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2">
      <c r="A29" s="166"/>
      <c r="B29" s="583"/>
      <c r="C29" s="584"/>
      <c r="D29" s="585"/>
      <c r="E29" s="496" t="s">
        <v>182</v>
      </c>
      <c r="F29" s="476"/>
      <c r="G29" s="476"/>
      <c r="H29" s="476"/>
      <c r="I29" s="476"/>
      <c r="J29" s="476"/>
      <c r="K29" s="477"/>
      <c r="L29" s="497">
        <v>19</v>
      </c>
      <c r="M29" s="498"/>
      <c r="N29" s="498"/>
      <c r="O29" s="498"/>
      <c r="P29" s="537"/>
      <c r="Q29" s="497">
        <v>3440</v>
      </c>
      <c r="R29" s="498"/>
      <c r="S29" s="498"/>
      <c r="T29" s="498"/>
      <c r="U29" s="498"/>
      <c r="V29" s="537"/>
      <c r="W29" s="597"/>
      <c r="X29" s="598"/>
      <c r="Y29" s="599"/>
      <c r="Z29" s="496" t="s">
        <v>183</v>
      </c>
      <c r="AA29" s="476"/>
      <c r="AB29" s="476"/>
      <c r="AC29" s="476"/>
      <c r="AD29" s="476"/>
      <c r="AE29" s="476"/>
      <c r="AF29" s="476"/>
      <c r="AG29" s="477"/>
      <c r="AH29" s="497">
        <v>341</v>
      </c>
      <c r="AI29" s="498"/>
      <c r="AJ29" s="498"/>
      <c r="AK29" s="498"/>
      <c r="AL29" s="537"/>
      <c r="AM29" s="497">
        <v>1093480</v>
      </c>
      <c r="AN29" s="498"/>
      <c r="AO29" s="498"/>
      <c r="AP29" s="498"/>
      <c r="AQ29" s="498"/>
      <c r="AR29" s="537"/>
      <c r="AS29" s="497">
        <v>3207</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14350009</v>
      </c>
      <c r="BO29" s="447"/>
      <c r="BP29" s="447"/>
      <c r="BQ29" s="447"/>
      <c r="BR29" s="447"/>
      <c r="BS29" s="447"/>
      <c r="BT29" s="447"/>
      <c r="BU29" s="448"/>
      <c r="BV29" s="446">
        <v>13902757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5">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96.9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7769389</v>
      </c>
      <c r="BO30" s="620"/>
      <c r="BP30" s="620"/>
      <c r="BQ30" s="620"/>
      <c r="BR30" s="620"/>
      <c r="BS30" s="620"/>
      <c r="BT30" s="620"/>
      <c r="BU30" s="621"/>
      <c r="BV30" s="619">
        <v>7706958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194</v>
      </c>
      <c r="V33" s="470"/>
      <c r="W33" s="435" t="s">
        <v>195</v>
      </c>
      <c r="X33" s="435"/>
      <c r="Y33" s="435"/>
      <c r="Z33" s="435"/>
      <c r="AA33" s="435"/>
      <c r="AB33" s="435"/>
      <c r="AC33" s="435"/>
      <c r="AD33" s="435"/>
      <c r="AE33" s="435"/>
      <c r="AF33" s="435"/>
      <c r="AG33" s="435"/>
      <c r="AH33" s="435"/>
      <c r="AI33" s="435"/>
      <c r="AJ33" s="435"/>
      <c r="AK33" s="435"/>
      <c r="AL33" s="195"/>
      <c r="AM33" s="470" t="s">
        <v>192</v>
      </c>
      <c r="AN33" s="470"/>
      <c r="AO33" s="435" t="s">
        <v>195</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192</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x14ac:dyDescent="0.2">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雲仙・南島原保健組合（一般会計）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2">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国民宿舎事業特別会計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雲仙・南島原保健組合（介護老人保健施設事業特別会計）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2">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7</v>
      </c>
      <c r="BF36" s="632"/>
      <c r="BG36" s="633" t="str">
        <f>IF('各会計、関係団体の財政状況及び健全化判断比率'!B33="","",'各会計、関係団体の財政状況及び健全化判断比率'!B33)</f>
        <v>温泉浴場事業特別会計</v>
      </c>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雲仙・南島原保健組合（病院事業会計）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2">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県央地域広域市町村圏組合（一般会計）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2">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長崎県病院企業団（病院事業会計）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2">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県央県南広域環境組合（一般会計）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2">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長崎県後期高齢者医療広域連合（一般会計）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2">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長崎県後期高齢者医療広域連合（後期高齢者医療事業会計）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2">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島原地域広域市町村圏組合（一般会計）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2">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島原地域広域市町村圏組合（介護保険事業特別会計）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205</v>
      </c>
    </row>
    <row r="50" spans="5:5" x14ac:dyDescent="0.2">
      <c r="E50" s="167" t="s">
        <v>206</v>
      </c>
    </row>
    <row r="51" spans="5:5" x14ac:dyDescent="0.2">
      <c r="E51" s="167" t="s">
        <v>207</v>
      </c>
    </row>
    <row r="52" spans="5:5" x14ac:dyDescent="0.2">
      <c r="E52" s="167" t="s">
        <v>208</v>
      </c>
    </row>
    <row r="53" spans="5:5" x14ac:dyDescent="0.2">
      <c r="E53" s="167" t="s">
        <v>209</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wtDTSWHyQSFz6XOovtsILUKmaYIb4yvu1GSYF7FsixuBO02MCK4XbPrxpj6Imwc9J3nKP927Lg/MoPkUE8/AOA==" saltValue="vzHDohyfxh5O4Ad9afte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60" zoomScaleNormal="60" zoomScaleSheetLayoutView="100" workbookViewId="0">
      <selection activeCell="AM15" sqref="AM15:AT15"/>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24" t="s">
        <v>553</v>
      </c>
      <c r="D34" s="1224"/>
      <c r="E34" s="1225"/>
      <c r="F34" s="32">
        <v>6.04</v>
      </c>
      <c r="G34" s="33">
        <v>6.36</v>
      </c>
      <c r="H34" s="33">
        <v>7.22</v>
      </c>
      <c r="I34" s="33">
        <v>6.45</v>
      </c>
      <c r="J34" s="34">
        <v>7.38</v>
      </c>
      <c r="K34" s="22"/>
      <c r="L34" s="22"/>
      <c r="M34" s="22"/>
      <c r="N34" s="22"/>
      <c r="O34" s="22"/>
      <c r="P34" s="22"/>
    </row>
    <row r="35" spans="1:16" ht="39" customHeight="1" x14ac:dyDescent="0.2">
      <c r="A35" s="22"/>
      <c r="B35" s="35"/>
      <c r="C35" s="1218" t="s">
        <v>554</v>
      </c>
      <c r="D35" s="1219"/>
      <c r="E35" s="1220"/>
      <c r="F35" s="36">
        <v>5.94</v>
      </c>
      <c r="G35" s="37">
        <v>5.75</v>
      </c>
      <c r="H35" s="37">
        <v>5.95</v>
      </c>
      <c r="I35" s="37">
        <v>6.84</v>
      </c>
      <c r="J35" s="38">
        <v>5.66</v>
      </c>
      <c r="K35" s="22"/>
      <c r="L35" s="22"/>
      <c r="M35" s="22"/>
      <c r="N35" s="22"/>
      <c r="O35" s="22"/>
      <c r="P35" s="22"/>
    </row>
    <row r="36" spans="1:16" ht="39" customHeight="1" x14ac:dyDescent="0.2">
      <c r="A36" s="22"/>
      <c r="B36" s="35"/>
      <c r="C36" s="1218" t="s">
        <v>555</v>
      </c>
      <c r="D36" s="1219"/>
      <c r="E36" s="1220"/>
      <c r="F36" s="36">
        <v>0.98</v>
      </c>
      <c r="G36" s="37">
        <v>0.7</v>
      </c>
      <c r="H36" s="37">
        <v>0.06</v>
      </c>
      <c r="I36" s="37">
        <v>0.03</v>
      </c>
      <c r="J36" s="38">
        <v>1.28</v>
      </c>
      <c r="K36" s="22"/>
      <c r="L36" s="22"/>
      <c r="M36" s="22"/>
      <c r="N36" s="22"/>
      <c r="O36" s="22"/>
      <c r="P36" s="22"/>
    </row>
    <row r="37" spans="1:16" ht="39" customHeight="1" x14ac:dyDescent="0.2">
      <c r="A37" s="22"/>
      <c r="B37" s="35"/>
      <c r="C37" s="1218" t="s">
        <v>556</v>
      </c>
      <c r="D37" s="1219"/>
      <c r="E37" s="1220"/>
      <c r="F37" s="36">
        <v>0.08</v>
      </c>
      <c r="G37" s="37">
        <v>0.08</v>
      </c>
      <c r="H37" s="37">
        <v>7.0000000000000007E-2</v>
      </c>
      <c r="I37" s="37">
        <v>0.06</v>
      </c>
      <c r="J37" s="38">
        <v>0.13</v>
      </c>
      <c r="K37" s="22"/>
      <c r="L37" s="22"/>
      <c r="M37" s="22"/>
      <c r="N37" s="22"/>
      <c r="O37" s="22"/>
      <c r="P37" s="22"/>
    </row>
    <row r="38" spans="1:16" ht="39" customHeight="1" x14ac:dyDescent="0.2">
      <c r="A38" s="22"/>
      <c r="B38" s="35"/>
      <c r="C38" s="1218" t="s">
        <v>557</v>
      </c>
      <c r="D38" s="1219"/>
      <c r="E38" s="1220"/>
      <c r="F38" s="36">
        <v>0</v>
      </c>
      <c r="G38" s="37">
        <v>0</v>
      </c>
      <c r="H38" s="37">
        <v>0</v>
      </c>
      <c r="I38" s="37">
        <v>0</v>
      </c>
      <c r="J38" s="38">
        <v>0.01</v>
      </c>
      <c r="K38" s="22"/>
      <c r="L38" s="22"/>
      <c r="M38" s="22"/>
      <c r="N38" s="22"/>
      <c r="O38" s="22"/>
      <c r="P38" s="22"/>
    </row>
    <row r="39" spans="1:16" ht="39" customHeight="1" x14ac:dyDescent="0.2">
      <c r="A39" s="22"/>
      <c r="B39" s="35"/>
      <c r="C39" s="1218" t="s">
        <v>558</v>
      </c>
      <c r="D39" s="1219"/>
      <c r="E39" s="1220"/>
      <c r="F39" s="36">
        <v>0.01</v>
      </c>
      <c r="G39" s="37">
        <v>0.02</v>
      </c>
      <c r="H39" s="37">
        <v>0.01</v>
      </c>
      <c r="I39" s="37">
        <v>0.01</v>
      </c>
      <c r="J39" s="38">
        <v>0</v>
      </c>
      <c r="K39" s="22"/>
      <c r="L39" s="22"/>
      <c r="M39" s="22"/>
      <c r="N39" s="22"/>
      <c r="O39" s="22"/>
      <c r="P39" s="22"/>
    </row>
    <row r="40" spans="1:16" ht="39" customHeight="1" x14ac:dyDescent="0.2">
      <c r="A40" s="22"/>
      <c r="B40" s="35"/>
      <c r="C40" s="1218" t="s">
        <v>559</v>
      </c>
      <c r="D40" s="1219"/>
      <c r="E40" s="1220"/>
      <c r="F40" s="36">
        <v>0</v>
      </c>
      <c r="G40" s="37">
        <v>0</v>
      </c>
      <c r="H40" s="37">
        <v>0</v>
      </c>
      <c r="I40" s="37">
        <v>0</v>
      </c>
      <c r="J40" s="38">
        <v>0</v>
      </c>
      <c r="K40" s="22"/>
      <c r="L40" s="22"/>
      <c r="M40" s="22"/>
      <c r="N40" s="22"/>
      <c r="O40" s="22"/>
      <c r="P40" s="22"/>
    </row>
    <row r="41" spans="1:16" ht="39" customHeight="1" x14ac:dyDescent="0.2">
      <c r="A41" s="22"/>
      <c r="B41" s="35"/>
      <c r="C41" s="1218"/>
      <c r="D41" s="1219"/>
      <c r="E41" s="1220"/>
      <c r="F41" s="36"/>
      <c r="G41" s="37"/>
      <c r="H41" s="37"/>
      <c r="I41" s="37"/>
      <c r="J41" s="38"/>
      <c r="K41" s="22"/>
      <c r="L41" s="22"/>
      <c r="M41" s="22"/>
      <c r="N41" s="22"/>
      <c r="O41" s="22"/>
      <c r="P41" s="22"/>
    </row>
    <row r="42" spans="1:16" ht="39" customHeight="1" x14ac:dyDescent="0.2">
      <c r="A42" s="22"/>
      <c r="B42" s="39"/>
      <c r="C42" s="1218" t="s">
        <v>560</v>
      </c>
      <c r="D42" s="1219"/>
      <c r="E42" s="1220"/>
      <c r="F42" s="36" t="s">
        <v>506</v>
      </c>
      <c r="G42" s="37" t="s">
        <v>506</v>
      </c>
      <c r="H42" s="37" t="s">
        <v>506</v>
      </c>
      <c r="I42" s="37" t="s">
        <v>506</v>
      </c>
      <c r="J42" s="38" t="s">
        <v>506</v>
      </c>
      <c r="K42" s="22"/>
      <c r="L42" s="22"/>
      <c r="M42" s="22"/>
      <c r="N42" s="22"/>
      <c r="O42" s="22"/>
      <c r="P42" s="22"/>
    </row>
    <row r="43" spans="1:16" ht="39" customHeight="1" thickBot="1" x14ac:dyDescent="0.25">
      <c r="A43" s="22"/>
      <c r="B43" s="40"/>
      <c r="C43" s="1221" t="s">
        <v>561</v>
      </c>
      <c r="D43" s="1222"/>
      <c r="E43" s="1223"/>
      <c r="F43" s="41">
        <v>0.13</v>
      </c>
      <c r="G43" s="42">
        <v>0.14000000000000001</v>
      </c>
      <c r="H43" s="42">
        <v>0.09</v>
      </c>
      <c r="I43" s="42">
        <v>0.3</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ZdGBBBhkXBd5ZDHT1fO2iovFs5gDIUoQl/geyu/vV5Uf0yKEWQzoMIWDU4wYAf1sN9eEe+1FfVtx5t6gM6HJg==" saltValue="mY8dLfHxIP1Cf1OIDZgT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40" zoomScale="70" zoomScaleNormal="70" zoomScaleSheetLayoutView="55" workbookViewId="0">
      <selection activeCell="AM15" sqref="AM15:AT1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34" t="s">
        <v>11</v>
      </c>
      <c r="C45" s="1235"/>
      <c r="D45" s="58"/>
      <c r="E45" s="1240" t="s">
        <v>12</v>
      </c>
      <c r="F45" s="1240"/>
      <c r="G45" s="1240"/>
      <c r="H45" s="1240"/>
      <c r="I45" s="1240"/>
      <c r="J45" s="1241"/>
      <c r="K45" s="59">
        <v>3481</v>
      </c>
      <c r="L45" s="60">
        <v>3504</v>
      </c>
      <c r="M45" s="60">
        <v>3150</v>
      </c>
      <c r="N45" s="60">
        <v>3035</v>
      </c>
      <c r="O45" s="61">
        <v>3064</v>
      </c>
      <c r="P45" s="48"/>
      <c r="Q45" s="48"/>
      <c r="R45" s="48"/>
      <c r="S45" s="48"/>
      <c r="T45" s="48"/>
      <c r="U45" s="48"/>
    </row>
    <row r="46" spans="1:21" ht="30.75" customHeight="1" x14ac:dyDescent="0.2">
      <c r="A46" s="48"/>
      <c r="B46" s="1236"/>
      <c r="C46" s="1237"/>
      <c r="D46" s="62"/>
      <c r="E46" s="1228" t="s">
        <v>13</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x14ac:dyDescent="0.2">
      <c r="A47" s="48"/>
      <c r="B47" s="1236"/>
      <c r="C47" s="1237"/>
      <c r="D47" s="62"/>
      <c r="E47" s="1228" t="s">
        <v>14</v>
      </c>
      <c r="F47" s="1228"/>
      <c r="G47" s="1228"/>
      <c r="H47" s="1228"/>
      <c r="I47" s="1228"/>
      <c r="J47" s="1229"/>
      <c r="K47" s="63">
        <v>17</v>
      </c>
      <c r="L47" s="64">
        <v>17</v>
      </c>
      <c r="M47" s="64">
        <v>20</v>
      </c>
      <c r="N47" s="64">
        <v>17</v>
      </c>
      <c r="O47" s="65">
        <v>13</v>
      </c>
      <c r="P47" s="48"/>
      <c r="Q47" s="48"/>
      <c r="R47" s="48"/>
      <c r="S47" s="48"/>
      <c r="T47" s="48"/>
      <c r="U47" s="48"/>
    </row>
    <row r="48" spans="1:21" ht="30.75" customHeight="1" x14ac:dyDescent="0.2">
      <c r="A48" s="48"/>
      <c r="B48" s="1236"/>
      <c r="C48" s="1237"/>
      <c r="D48" s="62"/>
      <c r="E48" s="1228" t="s">
        <v>15</v>
      </c>
      <c r="F48" s="1228"/>
      <c r="G48" s="1228"/>
      <c r="H48" s="1228"/>
      <c r="I48" s="1228"/>
      <c r="J48" s="1229"/>
      <c r="K48" s="63">
        <v>717</v>
      </c>
      <c r="L48" s="64">
        <v>698</v>
      </c>
      <c r="M48" s="64">
        <v>726</v>
      </c>
      <c r="N48" s="64">
        <v>786</v>
      </c>
      <c r="O48" s="65">
        <v>789</v>
      </c>
      <c r="P48" s="48"/>
      <c r="Q48" s="48"/>
      <c r="R48" s="48"/>
      <c r="S48" s="48"/>
      <c r="T48" s="48"/>
      <c r="U48" s="48"/>
    </row>
    <row r="49" spans="1:21" ht="30.75" customHeight="1" x14ac:dyDescent="0.2">
      <c r="A49" s="48"/>
      <c r="B49" s="1236"/>
      <c r="C49" s="1237"/>
      <c r="D49" s="62"/>
      <c r="E49" s="1228" t="s">
        <v>16</v>
      </c>
      <c r="F49" s="1228"/>
      <c r="G49" s="1228"/>
      <c r="H49" s="1228"/>
      <c r="I49" s="1228"/>
      <c r="J49" s="1229"/>
      <c r="K49" s="63">
        <v>494</v>
      </c>
      <c r="L49" s="64">
        <v>449</v>
      </c>
      <c r="M49" s="64">
        <v>506</v>
      </c>
      <c r="N49" s="64">
        <v>456</v>
      </c>
      <c r="O49" s="65">
        <v>363</v>
      </c>
      <c r="P49" s="48"/>
      <c r="Q49" s="48"/>
      <c r="R49" s="48"/>
      <c r="S49" s="48"/>
      <c r="T49" s="48"/>
      <c r="U49" s="48"/>
    </row>
    <row r="50" spans="1:21" ht="30.75" customHeight="1" x14ac:dyDescent="0.2">
      <c r="A50" s="48"/>
      <c r="B50" s="1236"/>
      <c r="C50" s="1237"/>
      <c r="D50" s="62"/>
      <c r="E50" s="1228" t="s">
        <v>17</v>
      </c>
      <c r="F50" s="1228"/>
      <c r="G50" s="1228"/>
      <c r="H50" s="1228"/>
      <c r="I50" s="1228"/>
      <c r="J50" s="1229"/>
      <c r="K50" s="63">
        <v>46</v>
      </c>
      <c r="L50" s="64">
        <v>35</v>
      </c>
      <c r="M50" s="64">
        <v>23</v>
      </c>
      <c r="N50" s="64">
        <v>18</v>
      </c>
      <c r="O50" s="65">
        <v>16</v>
      </c>
      <c r="P50" s="48"/>
      <c r="Q50" s="48"/>
      <c r="R50" s="48"/>
      <c r="S50" s="48"/>
      <c r="T50" s="48"/>
      <c r="U50" s="48"/>
    </row>
    <row r="51" spans="1:21" ht="30.75" customHeight="1" x14ac:dyDescent="0.2">
      <c r="A51" s="48"/>
      <c r="B51" s="1238"/>
      <c r="C51" s="1239"/>
      <c r="D51" s="66"/>
      <c r="E51" s="1228" t="s">
        <v>18</v>
      </c>
      <c r="F51" s="1228"/>
      <c r="G51" s="1228"/>
      <c r="H51" s="1228"/>
      <c r="I51" s="1228"/>
      <c r="J51" s="1229"/>
      <c r="K51" s="63">
        <v>1</v>
      </c>
      <c r="L51" s="64" t="s">
        <v>506</v>
      </c>
      <c r="M51" s="64" t="s">
        <v>506</v>
      </c>
      <c r="N51" s="64">
        <v>0</v>
      </c>
      <c r="O51" s="65">
        <v>0</v>
      </c>
      <c r="P51" s="48"/>
      <c r="Q51" s="48"/>
      <c r="R51" s="48"/>
      <c r="S51" s="48"/>
      <c r="T51" s="48"/>
      <c r="U51" s="48"/>
    </row>
    <row r="52" spans="1:21" ht="30.75" customHeight="1" x14ac:dyDescent="0.2">
      <c r="A52" s="48"/>
      <c r="B52" s="1226" t="s">
        <v>19</v>
      </c>
      <c r="C52" s="1227"/>
      <c r="D52" s="66"/>
      <c r="E52" s="1228" t="s">
        <v>20</v>
      </c>
      <c r="F52" s="1228"/>
      <c r="G52" s="1228"/>
      <c r="H52" s="1228"/>
      <c r="I52" s="1228"/>
      <c r="J52" s="1229"/>
      <c r="K52" s="63">
        <v>3836</v>
      </c>
      <c r="L52" s="64">
        <v>4051</v>
      </c>
      <c r="M52" s="64">
        <v>4014</v>
      </c>
      <c r="N52" s="64">
        <v>3945</v>
      </c>
      <c r="O52" s="65">
        <v>3913</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920</v>
      </c>
      <c r="L53" s="69">
        <v>652</v>
      </c>
      <c r="M53" s="69">
        <v>411</v>
      </c>
      <c r="N53" s="69">
        <v>367</v>
      </c>
      <c r="O53" s="70">
        <v>332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4BN3GeapwQP0d14QPir0wRCOQA5aXp4G+0NAjJ1jOYa/mpKwx9bzI2bKO/ciJSRdpNuk6NEhIbB+P1MbElbeg==" saltValue="cOpq05bMSqq0DrbPzydXS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50" zoomScaleNormal="50" zoomScaleSheetLayoutView="100" workbookViewId="0">
      <selection activeCell="AM15" sqref="AM15:AT15"/>
    </sheetView>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548</v>
      </c>
      <c r="J40" s="79" t="s">
        <v>549</v>
      </c>
      <c r="K40" s="79" t="s">
        <v>550</v>
      </c>
      <c r="L40" s="79" t="s">
        <v>551</v>
      </c>
      <c r="M40" s="80" t="s">
        <v>552</v>
      </c>
    </row>
    <row r="41" spans="2:13" ht="27.75" customHeight="1" x14ac:dyDescent="0.2">
      <c r="B41" s="1242" t="s">
        <v>24</v>
      </c>
      <c r="C41" s="1243"/>
      <c r="D41" s="81"/>
      <c r="E41" s="1248" t="s">
        <v>25</v>
      </c>
      <c r="F41" s="1248"/>
      <c r="G41" s="1248"/>
      <c r="H41" s="1249"/>
      <c r="I41" s="82">
        <v>24669</v>
      </c>
      <c r="J41" s="83">
        <v>23817</v>
      </c>
      <c r="K41" s="83">
        <v>22407</v>
      </c>
      <c r="L41" s="83">
        <v>21334</v>
      </c>
      <c r="M41" s="84">
        <v>20869</v>
      </c>
    </row>
    <row r="42" spans="2:13" ht="27.75" customHeight="1" x14ac:dyDescent="0.2">
      <c r="B42" s="1244"/>
      <c r="C42" s="1245"/>
      <c r="D42" s="85"/>
      <c r="E42" s="1250" t="s">
        <v>26</v>
      </c>
      <c r="F42" s="1250"/>
      <c r="G42" s="1250"/>
      <c r="H42" s="1251"/>
      <c r="I42" s="86">
        <v>114</v>
      </c>
      <c r="J42" s="87">
        <v>81</v>
      </c>
      <c r="K42" s="87">
        <v>61</v>
      </c>
      <c r="L42" s="87">
        <v>47</v>
      </c>
      <c r="M42" s="88">
        <v>29</v>
      </c>
    </row>
    <row r="43" spans="2:13" ht="27.75" customHeight="1" x14ac:dyDescent="0.2">
      <c r="B43" s="1244"/>
      <c r="C43" s="1245"/>
      <c r="D43" s="85"/>
      <c r="E43" s="1250" t="s">
        <v>27</v>
      </c>
      <c r="F43" s="1250"/>
      <c r="G43" s="1250"/>
      <c r="H43" s="1251"/>
      <c r="I43" s="86">
        <v>8932</v>
      </c>
      <c r="J43" s="87">
        <v>8563</v>
      </c>
      <c r="K43" s="87">
        <v>7697</v>
      </c>
      <c r="L43" s="87">
        <v>7593</v>
      </c>
      <c r="M43" s="88">
        <v>6541</v>
      </c>
    </row>
    <row r="44" spans="2:13" ht="27.75" customHeight="1" x14ac:dyDescent="0.2">
      <c r="B44" s="1244"/>
      <c r="C44" s="1245"/>
      <c r="D44" s="85"/>
      <c r="E44" s="1250" t="s">
        <v>28</v>
      </c>
      <c r="F44" s="1250"/>
      <c r="G44" s="1250"/>
      <c r="H44" s="1251"/>
      <c r="I44" s="86">
        <v>2702</v>
      </c>
      <c r="J44" s="87">
        <v>2698</v>
      </c>
      <c r="K44" s="87">
        <v>2263</v>
      </c>
      <c r="L44" s="87">
        <v>1734</v>
      </c>
      <c r="M44" s="88">
        <v>961</v>
      </c>
    </row>
    <row r="45" spans="2:13" ht="27.75" customHeight="1" x14ac:dyDescent="0.2">
      <c r="B45" s="1244"/>
      <c r="C45" s="1245"/>
      <c r="D45" s="85"/>
      <c r="E45" s="1250" t="s">
        <v>29</v>
      </c>
      <c r="F45" s="1250"/>
      <c r="G45" s="1250"/>
      <c r="H45" s="1251"/>
      <c r="I45" s="86">
        <v>4093</v>
      </c>
      <c r="J45" s="87">
        <v>3967</v>
      </c>
      <c r="K45" s="87">
        <v>3875</v>
      </c>
      <c r="L45" s="87">
        <v>3780</v>
      </c>
      <c r="M45" s="88">
        <v>3596</v>
      </c>
    </row>
    <row r="46" spans="2:13" ht="27.75" customHeight="1" x14ac:dyDescent="0.2">
      <c r="B46" s="1244"/>
      <c r="C46" s="1245"/>
      <c r="D46" s="89"/>
      <c r="E46" s="1250" t="s">
        <v>30</v>
      </c>
      <c r="F46" s="1250"/>
      <c r="G46" s="1250"/>
      <c r="H46" s="1251"/>
      <c r="I46" s="86" t="s">
        <v>506</v>
      </c>
      <c r="J46" s="87" t="s">
        <v>506</v>
      </c>
      <c r="K46" s="87" t="s">
        <v>506</v>
      </c>
      <c r="L46" s="87" t="s">
        <v>506</v>
      </c>
      <c r="M46" s="88" t="s">
        <v>506</v>
      </c>
    </row>
    <row r="47" spans="2:13" ht="27.75" customHeight="1" x14ac:dyDescent="0.2">
      <c r="B47" s="1244"/>
      <c r="C47" s="1245"/>
      <c r="D47" s="90"/>
      <c r="E47" s="1252" t="s">
        <v>31</v>
      </c>
      <c r="F47" s="1253"/>
      <c r="G47" s="1253"/>
      <c r="H47" s="1254"/>
      <c r="I47" s="86" t="s">
        <v>506</v>
      </c>
      <c r="J47" s="87" t="s">
        <v>506</v>
      </c>
      <c r="K47" s="87" t="s">
        <v>506</v>
      </c>
      <c r="L47" s="87" t="s">
        <v>506</v>
      </c>
      <c r="M47" s="88" t="s">
        <v>506</v>
      </c>
    </row>
    <row r="48" spans="2:13" ht="27.75" customHeight="1" x14ac:dyDescent="0.2">
      <c r="B48" s="1244"/>
      <c r="C48" s="1245"/>
      <c r="D48" s="85"/>
      <c r="E48" s="1250" t="s">
        <v>32</v>
      </c>
      <c r="F48" s="1250"/>
      <c r="G48" s="1250"/>
      <c r="H48" s="1251"/>
      <c r="I48" s="86" t="s">
        <v>506</v>
      </c>
      <c r="J48" s="87" t="s">
        <v>506</v>
      </c>
      <c r="K48" s="87" t="s">
        <v>506</v>
      </c>
      <c r="L48" s="87" t="s">
        <v>506</v>
      </c>
      <c r="M48" s="88" t="s">
        <v>506</v>
      </c>
    </row>
    <row r="49" spans="2:13" ht="27.75" customHeight="1" x14ac:dyDescent="0.2">
      <c r="B49" s="1246"/>
      <c r="C49" s="1247"/>
      <c r="D49" s="85"/>
      <c r="E49" s="1250" t="s">
        <v>33</v>
      </c>
      <c r="F49" s="1250"/>
      <c r="G49" s="1250"/>
      <c r="H49" s="1251"/>
      <c r="I49" s="86" t="s">
        <v>506</v>
      </c>
      <c r="J49" s="87" t="s">
        <v>506</v>
      </c>
      <c r="K49" s="87" t="s">
        <v>506</v>
      </c>
      <c r="L49" s="87" t="s">
        <v>506</v>
      </c>
      <c r="M49" s="88" t="s">
        <v>506</v>
      </c>
    </row>
    <row r="50" spans="2:13" ht="27.75" customHeight="1" x14ac:dyDescent="0.2">
      <c r="B50" s="1255" t="s">
        <v>34</v>
      </c>
      <c r="C50" s="1256"/>
      <c r="D50" s="91"/>
      <c r="E50" s="1250" t="s">
        <v>35</v>
      </c>
      <c r="F50" s="1250"/>
      <c r="G50" s="1250"/>
      <c r="H50" s="1251"/>
      <c r="I50" s="86">
        <v>16051</v>
      </c>
      <c r="J50" s="87">
        <v>17686</v>
      </c>
      <c r="K50" s="87">
        <v>19108</v>
      </c>
      <c r="L50" s="87">
        <v>19708</v>
      </c>
      <c r="M50" s="88">
        <v>20146</v>
      </c>
    </row>
    <row r="51" spans="2:13" ht="27.75" customHeight="1" x14ac:dyDescent="0.2">
      <c r="B51" s="1244"/>
      <c r="C51" s="1245"/>
      <c r="D51" s="85"/>
      <c r="E51" s="1250" t="s">
        <v>36</v>
      </c>
      <c r="F51" s="1250"/>
      <c r="G51" s="1250"/>
      <c r="H51" s="1251"/>
      <c r="I51" s="86">
        <v>751</v>
      </c>
      <c r="J51" s="87">
        <v>661</v>
      </c>
      <c r="K51" s="87">
        <v>567</v>
      </c>
      <c r="L51" s="87">
        <v>1051</v>
      </c>
      <c r="M51" s="88">
        <v>1014</v>
      </c>
    </row>
    <row r="52" spans="2:13" ht="27.75" customHeight="1" x14ac:dyDescent="0.2">
      <c r="B52" s="1246"/>
      <c r="C52" s="1247"/>
      <c r="D52" s="85"/>
      <c r="E52" s="1250" t="s">
        <v>37</v>
      </c>
      <c r="F52" s="1250"/>
      <c r="G52" s="1250"/>
      <c r="H52" s="1251"/>
      <c r="I52" s="86">
        <v>31704</v>
      </c>
      <c r="J52" s="87">
        <v>30678</v>
      </c>
      <c r="K52" s="87">
        <v>29417</v>
      </c>
      <c r="L52" s="87">
        <v>27816</v>
      </c>
      <c r="M52" s="88">
        <v>26814</v>
      </c>
    </row>
    <row r="53" spans="2:13" ht="27.75" customHeight="1" thickBot="1" x14ac:dyDescent="0.25">
      <c r="B53" s="1257" t="s">
        <v>38</v>
      </c>
      <c r="C53" s="1258"/>
      <c r="D53" s="92"/>
      <c r="E53" s="1259" t="s">
        <v>39</v>
      </c>
      <c r="F53" s="1259"/>
      <c r="G53" s="1259"/>
      <c r="H53" s="1260"/>
      <c r="I53" s="93">
        <v>-7996</v>
      </c>
      <c r="J53" s="94">
        <v>-9898</v>
      </c>
      <c r="K53" s="94">
        <v>-12789</v>
      </c>
      <c r="L53" s="94">
        <v>-14087</v>
      </c>
      <c r="M53" s="95">
        <v>-15979</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kKpMZtyForuaZ3eoONkdde5z08OkG8stnCjO4rZqrL19myio0m/72bgx71d/XsGEkPLA6i3RD3Wooth5NfAA==" saltValue="oWczSl1ly+bzNgUkv1tO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2" zoomScale="50" zoomScaleNormal="50" zoomScaleSheetLayoutView="100" workbookViewId="0">
      <selection activeCell="AM15" sqref="AM15:AT15"/>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550</v>
      </c>
      <c r="G54" s="104" t="s">
        <v>551</v>
      </c>
      <c r="H54" s="105" t="s">
        <v>552</v>
      </c>
    </row>
    <row r="55" spans="2:8" ht="52.5" customHeight="1" x14ac:dyDescent="0.2">
      <c r="B55" s="106"/>
      <c r="C55" s="1269" t="s">
        <v>42</v>
      </c>
      <c r="D55" s="1269"/>
      <c r="E55" s="1270"/>
      <c r="F55" s="107">
        <v>1278</v>
      </c>
      <c r="G55" s="107">
        <v>1279</v>
      </c>
      <c r="H55" s="108">
        <v>1279</v>
      </c>
    </row>
    <row r="56" spans="2:8" ht="52.5" customHeight="1" x14ac:dyDescent="0.2">
      <c r="B56" s="109"/>
      <c r="C56" s="1271" t="s">
        <v>43</v>
      </c>
      <c r="D56" s="1271"/>
      <c r="E56" s="1272"/>
      <c r="F56" s="110">
        <v>13275</v>
      </c>
      <c r="G56" s="110">
        <v>13903</v>
      </c>
      <c r="H56" s="111">
        <v>14350</v>
      </c>
    </row>
    <row r="57" spans="2:8" ht="53.25" customHeight="1" x14ac:dyDescent="0.2">
      <c r="B57" s="109"/>
      <c r="C57" s="1273" t="s">
        <v>44</v>
      </c>
      <c r="D57" s="1273"/>
      <c r="E57" s="1274"/>
      <c r="F57" s="112">
        <v>7830</v>
      </c>
      <c r="G57" s="112">
        <v>7707</v>
      </c>
      <c r="H57" s="113">
        <v>7769</v>
      </c>
    </row>
    <row r="58" spans="2:8" ht="45.75" customHeight="1" x14ac:dyDescent="0.2">
      <c r="B58" s="114"/>
      <c r="C58" s="1261" t="s">
        <v>562</v>
      </c>
      <c r="D58" s="1262"/>
      <c r="E58" s="1263"/>
      <c r="F58" s="115">
        <v>4656</v>
      </c>
      <c r="G58" s="115">
        <v>4656</v>
      </c>
      <c r="H58" s="116">
        <v>4656</v>
      </c>
    </row>
    <row r="59" spans="2:8" ht="45.75" customHeight="1" x14ac:dyDescent="0.2">
      <c r="B59" s="114"/>
      <c r="C59" s="1261" t="s">
        <v>563</v>
      </c>
      <c r="D59" s="1262"/>
      <c r="E59" s="1263"/>
      <c r="F59" s="115">
        <v>1145</v>
      </c>
      <c r="G59" s="115">
        <v>1145</v>
      </c>
      <c r="H59" s="116">
        <v>1145</v>
      </c>
    </row>
    <row r="60" spans="2:8" ht="45.75" customHeight="1" x14ac:dyDescent="0.2">
      <c r="B60" s="114"/>
      <c r="C60" s="1261" t="s">
        <v>564</v>
      </c>
      <c r="D60" s="1262"/>
      <c r="E60" s="1263"/>
      <c r="F60" s="115">
        <v>740</v>
      </c>
      <c r="G60" s="115">
        <v>705</v>
      </c>
      <c r="H60" s="116">
        <v>680</v>
      </c>
    </row>
    <row r="61" spans="2:8" ht="45.75" customHeight="1" x14ac:dyDescent="0.2">
      <c r="B61" s="114"/>
      <c r="C61" s="1261" t="s">
        <v>565</v>
      </c>
      <c r="D61" s="1262"/>
      <c r="E61" s="1263"/>
      <c r="F61" s="115">
        <v>633</v>
      </c>
      <c r="G61" s="115">
        <v>632</v>
      </c>
      <c r="H61" s="116">
        <v>629</v>
      </c>
    </row>
    <row r="62" spans="2:8" ht="45.75" customHeight="1" thickBot="1" x14ac:dyDescent="0.25">
      <c r="B62" s="117"/>
      <c r="C62" s="1264" t="s">
        <v>566</v>
      </c>
      <c r="D62" s="1265"/>
      <c r="E62" s="1266"/>
      <c r="F62" s="118">
        <v>348</v>
      </c>
      <c r="G62" s="118">
        <v>341</v>
      </c>
      <c r="H62" s="119">
        <v>332</v>
      </c>
    </row>
    <row r="63" spans="2:8" ht="52.5" customHeight="1" thickBot="1" x14ac:dyDescent="0.25">
      <c r="B63" s="120"/>
      <c r="C63" s="1267" t="s">
        <v>45</v>
      </c>
      <c r="D63" s="1267"/>
      <c r="E63" s="1268"/>
      <c r="F63" s="121">
        <v>22383</v>
      </c>
      <c r="G63" s="121">
        <v>22889</v>
      </c>
      <c r="H63" s="122">
        <v>23399</v>
      </c>
    </row>
    <row r="64" spans="2:8" ht="15" customHeight="1" x14ac:dyDescent="0.2"/>
    <row r="65" ht="0" hidden="1" customHeight="1" x14ac:dyDescent="0.2"/>
    <row r="66" ht="0" hidden="1" customHeight="1" x14ac:dyDescent="0.2"/>
  </sheetData>
  <sheetProtection algorithmName="SHA-512" hashValue="CjM3Q4RRh3pvKopKV+m+kj2vpzuPVr1GDD+lLckL72YmDrKOgZTkwuOCnAv2iJ0VZGndRSxnLtemxap+S6TwnA==" saltValue="ZM3qtflX1KlRkRrmUDII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13" zoomScaleNormal="100" zoomScaleSheetLayoutView="55" workbookViewId="0">
      <selection activeCell="AM15" sqref="AM15:AT15"/>
    </sheetView>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8" t="s">
        <v>586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587</v>
      </c>
    </row>
    <row r="50" spans="1:109" ht="13.2" x14ac:dyDescent="0.2">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548</v>
      </c>
      <c r="BQ50" s="1280"/>
      <c r="BR50" s="1280"/>
      <c r="BS50" s="1280"/>
      <c r="BT50" s="1280"/>
      <c r="BU50" s="1280"/>
      <c r="BV50" s="1280"/>
      <c r="BW50" s="1280"/>
      <c r="BX50" s="1280" t="s">
        <v>549</v>
      </c>
      <c r="BY50" s="1280"/>
      <c r="BZ50" s="1280"/>
      <c r="CA50" s="1280"/>
      <c r="CB50" s="1280"/>
      <c r="CC50" s="1280"/>
      <c r="CD50" s="1280"/>
      <c r="CE50" s="1280"/>
      <c r="CF50" s="1280" t="s">
        <v>550</v>
      </c>
      <c r="CG50" s="1280"/>
      <c r="CH50" s="1280"/>
      <c r="CI50" s="1280"/>
      <c r="CJ50" s="1280"/>
      <c r="CK50" s="1280"/>
      <c r="CL50" s="1280"/>
      <c r="CM50" s="1280"/>
      <c r="CN50" s="1280" t="s">
        <v>551</v>
      </c>
      <c r="CO50" s="1280"/>
      <c r="CP50" s="1280"/>
      <c r="CQ50" s="1280"/>
      <c r="CR50" s="1280"/>
      <c r="CS50" s="1280"/>
      <c r="CT50" s="1280"/>
      <c r="CU50" s="1280"/>
      <c r="CV50" s="1280" t="s">
        <v>552</v>
      </c>
      <c r="CW50" s="1280"/>
      <c r="CX50" s="1280"/>
      <c r="CY50" s="1280"/>
      <c r="CZ50" s="1280"/>
      <c r="DA50" s="1280"/>
      <c r="DB50" s="1280"/>
      <c r="DC50" s="1280"/>
    </row>
    <row r="51" spans="1:109" ht="13.5" customHeight="1" x14ac:dyDescent="0.2">
      <c r="B51" s="374"/>
      <c r="G51" s="1283"/>
      <c r="H51" s="1283"/>
      <c r="I51" s="1297"/>
      <c r="J51" s="1297"/>
      <c r="K51" s="1282"/>
      <c r="L51" s="1282"/>
      <c r="M51" s="1282"/>
      <c r="N51" s="1282"/>
      <c r="AM51" s="383"/>
      <c r="AN51" s="1278" t="s">
        <v>588</v>
      </c>
      <c r="AO51" s="1278"/>
      <c r="AP51" s="1278"/>
      <c r="AQ51" s="1278"/>
      <c r="AR51" s="1278"/>
      <c r="AS51" s="1278"/>
      <c r="AT51" s="1278"/>
      <c r="AU51" s="1278"/>
      <c r="AV51" s="1278"/>
      <c r="AW51" s="1278"/>
      <c r="AX51" s="1278"/>
      <c r="AY51" s="1278"/>
      <c r="AZ51" s="1278"/>
      <c r="BA51" s="1278"/>
      <c r="BB51" s="1278" t="s">
        <v>589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ht="13.2" x14ac:dyDescent="0.2">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2" x14ac:dyDescent="0.2">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53.6</v>
      </c>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ht="13.2" x14ac:dyDescent="0.2">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2" x14ac:dyDescent="0.2">
      <c r="A55" s="382"/>
      <c r="B55" s="374"/>
      <c r="G55" s="1281"/>
      <c r="H55" s="1281"/>
      <c r="I55" s="1281"/>
      <c r="J55" s="1281"/>
      <c r="K55" s="1282"/>
      <c r="L55" s="1282"/>
      <c r="M55" s="1282"/>
      <c r="N55" s="1282"/>
      <c r="AN55" s="1280" t="s">
        <v>592</v>
      </c>
      <c r="AO55" s="1280"/>
      <c r="AP55" s="1280"/>
      <c r="AQ55" s="1280"/>
      <c r="AR55" s="1280"/>
      <c r="AS55" s="1280"/>
      <c r="AT55" s="1280"/>
      <c r="AU55" s="1280"/>
      <c r="AV55" s="1280"/>
      <c r="AW55" s="1280"/>
      <c r="AX55" s="1280"/>
      <c r="AY55" s="1280"/>
      <c r="AZ55" s="1280"/>
      <c r="BA55" s="1280"/>
      <c r="BB55" s="1278" t="s">
        <v>589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32.799999999999997</v>
      </c>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ht="13.2" x14ac:dyDescent="0.2">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ht="13.2" x14ac:dyDescent="0.2">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590</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58.6</v>
      </c>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ht="13.2" x14ac:dyDescent="0.2">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593</v>
      </c>
    </row>
    <row r="64" spans="1:109" ht="13.2" x14ac:dyDescent="0.2">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88" t="s">
        <v>594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587</v>
      </c>
    </row>
    <row r="72" spans="2:107" ht="13.2" x14ac:dyDescent="0.2">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548</v>
      </c>
      <c r="BQ72" s="1280"/>
      <c r="BR72" s="1280"/>
      <c r="BS72" s="1280"/>
      <c r="BT72" s="1280"/>
      <c r="BU72" s="1280"/>
      <c r="BV72" s="1280"/>
      <c r="BW72" s="1280"/>
      <c r="BX72" s="1280" t="s">
        <v>549</v>
      </c>
      <c r="BY72" s="1280"/>
      <c r="BZ72" s="1280"/>
      <c r="CA72" s="1280"/>
      <c r="CB72" s="1280"/>
      <c r="CC72" s="1280"/>
      <c r="CD72" s="1280"/>
      <c r="CE72" s="1280"/>
      <c r="CF72" s="1280" t="s">
        <v>550</v>
      </c>
      <c r="CG72" s="1280"/>
      <c r="CH72" s="1280"/>
      <c r="CI72" s="1280"/>
      <c r="CJ72" s="1280"/>
      <c r="CK72" s="1280"/>
      <c r="CL72" s="1280"/>
      <c r="CM72" s="1280"/>
      <c r="CN72" s="1280" t="s">
        <v>551</v>
      </c>
      <c r="CO72" s="1280"/>
      <c r="CP72" s="1280"/>
      <c r="CQ72" s="1280"/>
      <c r="CR72" s="1280"/>
      <c r="CS72" s="1280"/>
      <c r="CT72" s="1280"/>
      <c r="CU72" s="1280"/>
      <c r="CV72" s="1280" t="s">
        <v>552</v>
      </c>
      <c r="CW72" s="1280"/>
      <c r="CX72" s="1280"/>
      <c r="CY72" s="1280"/>
      <c r="CZ72" s="1280"/>
      <c r="DA72" s="1280"/>
      <c r="DB72" s="1280"/>
      <c r="DC72" s="1280"/>
    </row>
    <row r="73" spans="2:107" ht="13.2" x14ac:dyDescent="0.2">
      <c r="B73" s="374"/>
      <c r="G73" s="1283"/>
      <c r="H73" s="1283"/>
      <c r="I73" s="1283"/>
      <c r="J73" s="1283"/>
      <c r="K73" s="1279"/>
      <c r="L73" s="1279"/>
      <c r="M73" s="1279"/>
      <c r="N73" s="1279"/>
      <c r="AM73" s="383"/>
      <c r="AN73" s="1278" t="s">
        <v>588</v>
      </c>
      <c r="AO73" s="1278"/>
      <c r="AP73" s="1278"/>
      <c r="AQ73" s="1278"/>
      <c r="AR73" s="1278"/>
      <c r="AS73" s="1278"/>
      <c r="AT73" s="1278"/>
      <c r="AU73" s="1278"/>
      <c r="AV73" s="1278"/>
      <c r="AW73" s="1278"/>
      <c r="AX73" s="1278"/>
      <c r="AY73" s="1278"/>
      <c r="AZ73" s="1278"/>
      <c r="BA73" s="1278"/>
      <c r="BB73" s="1278" t="s">
        <v>589</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2" x14ac:dyDescent="0.2">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2" x14ac:dyDescent="0.2">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595</v>
      </c>
      <c r="BC75" s="1278"/>
      <c r="BD75" s="1278"/>
      <c r="BE75" s="1278"/>
      <c r="BF75" s="1278"/>
      <c r="BG75" s="1278"/>
      <c r="BH75" s="1278"/>
      <c r="BI75" s="1278"/>
      <c r="BJ75" s="1278"/>
      <c r="BK75" s="1278"/>
      <c r="BL75" s="1278"/>
      <c r="BM75" s="1278"/>
      <c r="BN75" s="1278"/>
      <c r="BO75" s="1278"/>
      <c r="BP75" s="1275">
        <v>8.9</v>
      </c>
      <c r="BQ75" s="1275"/>
      <c r="BR75" s="1275"/>
      <c r="BS75" s="1275"/>
      <c r="BT75" s="1275"/>
      <c r="BU75" s="1275"/>
      <c r="BV75" s="1275"/>
      <c r="BW75" s="1275"/>
      <c r="BX75" s="1275">
        <v>6.7</v>
      </c>
      <c r="BY75" s="1275"/>
      <c r="BZ75" s="1275"/>
      <c r="CA75" s="1275"/>
      <c r="CB75" s="1275"/>
      <c r="CC75" s="1275"/>
      <c r="CD75" s="1275"/>
      <c r="CE75" s="1275"/>
      <c r="CF75" s="1275">
        <v>4.5999999999999996</v>
      </c>
      <c r="CG75" s="1275"/>
      <c r="CH75" s="1275"/>
      <c r="CI75" s="1275"/>
      <c r="CJ75" s="1275"/>
      <c r="CK75" s="1275"/>
      <c r="CL75" s="1275"/>
      <c r="CM75" s="1275"/>
      <c r="CN75" s="1275">
        <v>3.3</v>
      </c>
      <c r="CO75" s="1275"/>
      <c r="CP75" s="1275"/>
      <c r="CQ75" s="1275"/>
      <c r="CR75" s="1275"/>
      <c r="CS75" s="1275"/>
      <c r="CT75" s="1275"/>
      <c r="CU75" s="1275"/>
      <c r="CV75" s="1275">
        <v>2.6</v>
      </c>
      <c r="CW75" s="1275"/>
      <c r="CX75" s="1275"/>
      <c r="CY75" s="1275"/>
      <c r="CZ75" s="1275"/>
      <c r="DA75" s="1275"/>
      <c r="DB75" s="1275"/>
      <c r="DC75" s="1275"/>
    </row>
    <row r="76" spans="2:107" ht="13.2" x14ac:dyDescent="0.2">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2" x14ac:dyDescent="0.2">
      <c r="B77" s="374"/>
      <c r="G77" s="1281"/>
      <c r="H77" s="1281"/>
      <c r="I77" s="1281"/>
      <c r="J77" s="1281"/>
      <c r="K77" s="1279"/>
      <c r="L77" s="1279"/>
      <c r="M77" s="1279"/>
      <c r="N77" s="1279"/>
      <c r="AN77" s="1280" t="s">
        <v>592</v>
      </c>
      <c r="AO77" s="1280"/>
      <c r="AP77" s="1280"/>
      <c r="AQ77" s="1280"/>
      <c r="AR77" s="1280"/>
      <c r="AS77" s="1280"/>
      <c r="AT77" s="1280"/>
      <c r="AU77" s="1280"/>
      <c r="AV77" s="1280"/>
      <c r="AW77" s="1280"/>
      <c r="AX77" s="1280"/>
      <c r="AY77" s="1280"/>
      <c r="AZ77" s="1280"/>
      <c r="BA77" s="1280"/>
      <c r="BB77" s="1278" t="s">
        <v>589</v>
      </c>
      <c r="BC77" s="1278"/>
      <c r="BD77" s="1278"/>
      <c r="BE77" s="1278"/>
      <c r="BF77" s="1278"/>
      <c r="BG77" s="1278"/>
      <c r="BH77" s="1278"/>
      <c r="BI77" s="1278"/>
      <c r="BJ77" s="1278"/>
      <c r="BK77" s="1278"/>
      <c r="BL77" s="1278"/>
      <c r="BM77" s="1278"/>
      <c r="BN77" s="1278"/>
      <c r="BO77" s="1278"/>
      <c r="BP77" s="1275">
        <v>52.8</v>
      </c>
      <c r="BQ77" s="1275"/>
      <c r="BR77" s="1275"/>
      <c r="BS77" s="1275"/>
      <c r="BT77" s="1275"/>
      <c r="BU77" s="1275"/>
      <c r="BV77" s="1275"/>
      <c r="BW77" s="1275"/>
      <c r="BX77" s="1275">
        <v>48.6</v>
      </c>
      <c r="BY77" s="1275"/>
      <c r="BZ77" s="1275"/>
      <c r="CA77" s="1275"/>
      <c r="CB77" s="1275"/>
      <c r="CC77" s="1275"/>
      <c r="CD77" s="1275"/>
      <c r="CE77" s="1275"/>
      <c r="CF77" s="1275">
        <v>32.799999999999997</v>
      </c>
      <c r="CG77" s="1275"/>
      <c r="CH77" s="1275"/>
      <c r="CI77" s="1275"/>
      <c r="CJ77" s="1275"/>
      <c r="CK77" s="1275"/>
      <c r="CL77" s="1275"/>
      <c r="CM77" s="1275"/>
      <c r="CN77" s="1275">
        <v>20.2</v>
      </c>
      <c r="CO77" s="1275"/>
      <c r="CP77" s="1275"/>
      <c r="CQ77" s="1275"/>
      <c r="CR77" s="1275"/>
      <c r="CS77" s="1275"/>
      <c r="CT77" s="1275"/>
      <c r="CU77" s="1275"/>
      <c r="CV77" s="1275">
        <v>19</v>
      </c>
      <c r="CW77" s="1275"/>
      <c r="CX77" s="1275"/>
      <c r="CY77" s="1275"/>
      <c r="CZ77" s="1275"/>
      <c r="DA77" s="1275"/>
      <c r="DB77" s="1275"/>
      <c r="DC77" s="1275"/>
    </row>
    <row r="78" spans="2:107" ht="13.2" x14ac:dyDescent="0.2">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2" x14ac:dyDescent="0.2">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595</v>
      </c>
      <c r="BC79" s="1278"/>
      <c r="BD79" s="1278"/>
      <c r="BE79" s="1278"/>
      <c r="BF79" s="1278"/>
      <c r="BG79" s="1278"/>
      <c r="BH79" s="1278"/>
      <c r="BI79" s="1278"/>
      <c r="BJ79" s="1278"/>
      <c r="BK79" s="1278"/>
      <c r="BL79" s="1278"/>
      <c r="BM79" s="1278"/>
      <c r="BN79" s="1278"/>
      <c r="BO79" s="1278"/>
      <c r="BP79" s="1275">
        <v>11.5</v>
      </c>
      <c r="BQ79" s="1275"/>
      <c r="BR79" s="1275"/>
      <c r="BS79" s="1275"/>
      <c r="BT79" s="1275"/>
      <c r="BU79" s="1275"/>
      <c r="BV79" s="1275"/>
      <c r="BW79" s="1275"/>
      <c r="BX79" s="1275">
        <v>10.4</v>
      </c>
      <c r="BY79" s="1275"/>
      <c r="BZ79" s="1275"/>
      <c r="CA79" s="1275"/>
      <c r="CB79" s="1275"/>
      <c r="CC79" s="1275"/>
      <c r="CD79" s="1275"/>
      <c r="CE79" s="1275"/>
      <c r="CF79" s="1275">
        <v>9.5</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ht="13.2" x14ac:dyDescent="0.2">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L6o2dGJXgMhJj8snSDC75QNx1RBfVdW77VPU1XyOfrECKx9Lw1RNERwbUfBa1Qo466nNi61LZJLi8icKE/+ObA==" saltValue="hx8tDIJC4jjKQdeN+evIt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70" workbookViewId="0">
      <selection activeCell="AM15" sqref="AM15:AT15"/>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546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99sXeGmYlJjOFhMWfqiAmR9e4zKBrrKmh5hx/I23/Ym921MyyPXas/iAa/44fXE1IgRBUlJXFn5hUjZCIPoRbA==" saltValue="Ax4PWc7fbMWs5ceCiasC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AM15" sqref="AM15:AT15"/>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546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q28dvLnq7osCSHZV4J9aZ0/9uEUXLR+ih1r21lBFEKUPWUZwqGvjwnHxGubDVjSQ9j6n3kK95ZaOexjQsJcRuA==" saltValue="0A4RDMUqIahOqAK8RGtM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46</v>
      </c>
      <c r="E2" s="134"/>
      <c r="F2" s="135" t="s">
        <v>545</v>
      </c>
      <c r="G2" s="136"/>
      <c r="H2" s="137"/>
    </row>
    <row r="3" spans="1:8" x14ac:dyDescent="0.2">
      <c r="A3" s="133" t="s">
        <v>538</v>
      </c>
      <c r="B3" s="138"/>
      <c r="C3" s="139"/>
      <c r="D3" s="140">
        <v>90390</v>
      </c>
      <c r="E3" s="141"/>
      <c r="F3" s="142">
        <v>84389</v>
      </c>
      <c r="G3" s="143"/>
      <c r="H3" s="144"/>
    </row>
    <row r="4" spans="1:8" x14ac:dyDescent="0.2">
      <c r="A4" s="145"/>
      <c r="B4" s="146"/>
      <c r="C4" s="147"/>
      <c r="D4" s="148">
        <v>56943</v>
      </c>
      <c r="E4" s="149"/>
      <c r="F4" s="150">
        <v>44339</v>
      </c>
      <c r="G4" s="151"/>
      <c r="H4" s="152"/>
    </row>
    <row r="5" spans="1:8" x14ac:dyDescent="0.2">
      <c r="A5" s="133" t="s">
        <v>540</v>
      </c>
      <c r="B5" s="138"/>
      <c r="C5" s="139"/>
      <c r="D5" s="140">
        <v>99804</v>
      </c>
      <c r="E5" s="141"/>
      <c r="F5" s="142">
        <v>83623</v>
      </c>
      <c r="G5" s="143"/>
      <c r="H5" s="144"/>
    </row>
    <row r="6" spans="1:8" x14ac:dyDescent="0.2">
      <c r="A6" s="145"/>
      <c r="B6" s="146"/>
      <c r="C6" s="147"/>
      <c r="D6" s="148">
        <v>62074</v>
      </c>
      <c r="E6" s="149"/>
      <c r="F6" s="150">
        <v>48787</v>
      </c>
      <c r="G6" s="151"/>
      <c r="H6" s="152"/>
    </row>
    <row r="7" spans="1:8" x14ac:dyDescent="0.2">
      <c r="A7" s="133" t="s">
        <v>541</v>
      </c>
      <c r="B7" s="138"/>
      <c r="C7" s="139"/>
      <c r="D7" s="140">
        <v>89897</v>
      </c>
      <c r="E7" s="141"/>
      <c r="F7" s="142">
        <v>87974</v>
      </c>
      <c r="G7" s="143"/>
      <c r="H7" s="144"/>
    </row>
    <row r="8" spans="1:8" x14ac:dyDescent="0.2">
      <c r="A8" s="145"/>
      <c r="B8" s="146"/>
      <c r="C8" s="147"/>
      <c r="D8" s="148">
        <v>50432</v>
      </c>
      <c r="E8" s="149"/>
      <c r="F8" s="150">
        <v>48183</v>
      </c>
      <c r="G8" s="151"/>
      <c r="H8" s="152"/>
    </row>
    <row r="9" spans="1:8" x14ac:dyDescent="0.2">
      <c r="A9" s="133" t="s">
        <v>542</v>
      </c>
      <c r="B9" s="138"/>
      <c r="C9" s="139"/>
      <c r="D9" s="140">
        <v>95478</v>
      </c>
      <c r="E9" s="141"/>
      <c r="F9" s="142">
        <v>78864</v>
      </c>
      <c r="G9" s="143"/>
      <c r="H9" s="144"/>
    </row>
    <row r="10" spans="1:8" x14ac:dyDescent="0.2">
      <c r="A10" s="145"/>
      <c r="B10" s="146"/>
      <c r="C10" s="147"/>
      <c r="D10" s="148">
        <v>49510</v>
      </c>
      <c r="E10" s="149"/>
      <c r="F10" s="150">
        <v>46136</v>
      </c>
      <c r="G10" s="151"/>
      <c r="H10" s="152"/>
    </row>
    <row r="11" spans="1:8" x14ac:dyDescent="0.2">
      <c r="A11" s="133" t="s">
        <v>543</v>
      </c>
      <c r="B11" s="138"/>
      <c r="C11" s="139"/>
      <c r="D11" s="140">
        <v>101430</v>
      </c>
      <c r="E11" s="141"/>
      <c r="F11" s="142">
        <v>85042</v>
      </c>
      <c r="G11" s="143"/>
      <c r="H11" s="144"/>
    </row>
    <row r="12" spans="1:8" x14ac:dyDescent="0.2">
      <c r="A12" s="145"/>
      <c r="B12" s="146"/>
      <c r="C12" s="153"/>
      <c r="D12" s="148">
        <v>46280</v>
      </c>
      <c r="E12" s="149"/>
      <c r="F12" s="150">
        <v>50806</v>
      </c>
      <c r="G12" s="151"/>
      <c r="H12" s="152"/>
    </row>
    <row r="13" spans="1:8" x14ac:dyDescent="0.2">
      <c r="A13" s="133"/>
      <c r="B13" s="138"/>
      <c r="C13" s="154"/>
      <c r="D13" s="155">
        <v>95400</v>
      </c>
      <c r="E13" s="156"/>
      <c r="F13" s="157">
        <v>83978</v>
      </c>
      <c r="G13" s="158"/>
      <c r="H13" s="144"/>
    </row>
    <row r="14" spans="1:8" x14ac:dyDescent="0.2">
      <c r="A14" s="145"/>
      <c r="B14" s="146"/>
      <c r="C14" s="147"/>
      <c r="D14" s="148">
        <v>53048</v>
      </c>
      <c r="E14" s="149"/>
      <c r="F14" s="150">
        <v>47650</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5.95</v>
      </c>
      <c r="C19" s="159">
        <f>ROUND(VALUE(SUBSTITUTE(実質収支比率等に係る経年分析!G$48,"▲","-")),2)</f>
        <v>5.75</v>
      </c>
      <c r="D19" s="159">
        <f>ROUND(VALUE(SUBSTITUTE(実質収支比率等に係る経年分析!H$48,"▲","-")),2)</f>
        <v>5.95</v>
      </c>
      <c r="E19" s="159">
        <f>ROUND(VALUE(SUBSTITUTE(実質収支比率等に係る経年分析!I$48,"▲","-")),2)</f>
        <v>6.84</v>
      </c>
      <c r="F19" s="159">
        <f>ROUND(VALUE(SUBSTITUTE(実質収支比率等に係る経年分析!J$48,"▲","-")),2)</f>
        <v>5.66</v>
      </c>
    </row>
    <row r="20" spans="1:11" x14ac:dyDescent="0.2">
      <c r="A20" s="159" t="s">
        <v>49</v>
      </c>
      <c r="B20" s="159">
        <f>ROUND(VALUE(SUBSTITUTE(実質収支比率等に係る経年分析!F$47,"▲","-")),2)</f>
        <v>7.03</v>
      </c>
      <c r="C20" s="159">
        <f>ROUND(VALUE(SUBSTITUTE(実質収支比率等に係る経年分析!G$47,"▲","-")),2)</f>
        <v>7.07</v>
      </c>
      <c r="D20" s="159">
        <f>ROUND(VALUE(SUBSTITUTE(実質収支比率等に係る経年分析!H$47,"▲","-")),2)</f>
        <v>7.02</v>
      </c>
      <c r="E20" s="159">
        <f>ROUND(VALUE(SUBSTITUTE(実質収支比率等に係る経年分析!I$47,"▲","-")),2)</f>
        <v>7.12</v>
      </c>
      <c r="F20" s="159">
        <f>ROUND(VALUE(SUBSTITUTE(実質収支比率等に係る経年分析!J$47,"▲","-")),2)</f>
        <v>7.4</v>
      </c>
    </row>
    <row r="21" spans="1:11" x14ac:dyDescent="0.2">
      <c r="A21" s="159" t="s">
        <v>50</v>
      </c>
      <c r="B21" s="159">
        <f>IF(ISNUMBER(VALUE(SUBSTITUTE(実質収支比率等に係る経年分析!F$49,"▲","-"))),ROUND(VALUE(SUBSTITUTE(実質収支比率等に係る経年分析!F$49,"▲","-")),2),NA())</f>
        <v>4.24</v>
      </c>
      <c r="C21" s="159">
        <f>IF(ISNUMBER(VALUE(SUBSTITUTE(実質収支比率等に係る経年分析!G$49,"▲","-"))),ROUND(VALUE(SUBSTITUTE(実質収支比率等に係る経年分析!G$49,"▲","-")),2),NA())</f>
        <v>2.89</v>
      </c>
      <c r="D21" s="159">
        <f>IF(ISNUMBER(VALUE(SUBSTITUTE(実質収支比率等に係る経年分析!H$49,"▲","-"))),ROUND(VALUE(SUBSTITUTE(実質収支比率等に係る経年分析!H$49,"▲","-")),2),NA())</f>
        <v>3.29</v>
      </c>
      <c r="E21" s="159">
        <f>IF(ISNUMBER(VALUE(SUBSTITUTE(実質収支比率等に係る経年分析!I$49,"▲","-"))),ROUND(VALUE(SUBSTITUTE(実質収支比率等に係る経年分析!I$49,"▲","-")),2),NA())</f>
        <v>5.74</v>
      </c>
      <c r="F21" s="159">
        <f>IF(ISNUMBER(VALUE(SUBSTITUTE(実質収支比率等に係る経年分析!J$49,"▲","-"))),ROUND(VALUE(SUBSTITUTE(実質収支比率等に係る経年分析!J$49,"▲","-")),2),NA())</f>
        <v>3.59</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0.14000000000000001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2">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2">
      <c r="A31" s="160" t="str">
        <f>IF(連結実質赤字比率に係る赤字・黒字の構成分析!C$39="",NA(),連結実質赤字比率に係る赤字・黒字の構成分析!C$39)</f>
        <v>国民宿舎事業特別会計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2">
      <c r="A32" s="160" t="str">
        <f>IF(連結実質赤字比率に係る赤字・黒字の構成分析!C$38="",NA(),連結実質赤字比率に係る赤字・黒字の構成分析!C$38)</f>
        <v>温泉浴場事業特別会計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2">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7.0000000000000007E-2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0.13</v>
      </c>
    </row>
    <row r="34" spans="1:16" x14ac:dyDescent="0.2">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1.28</v>
      </c>
    </row>
    <row r="35" spans="1:16" x14ac:dyDescent="0.2">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6.84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5.66</v>
      </c>
    </row>
    <row r="36" spans="1:16" x14ac:dyDescent="0.2">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6.36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7.22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6.45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7.38</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3836</v>
      </c>
      <c r="E42" s="161"/>
      <c r="F42" s="161"/>
      <c r="G42" s="161">
        <f>'実質公債費比率（分子）の構造'!L$52</f>
        <v>4051</v>
      </c>
      <c r="H42" s="161"/>
      <c r="I42" s="161"/>
      <c r="J42" s="161">
        <f>'実質公債費比率（分子）の構造'!M$52</f>
        <v>4014</v>
      </c>
      <c r="K42" s="161"/>
      <c r="L42" s="161"/>
      <c r="M42" s="161">
        <f>'実質公債費比率（分子）の構造'!N$52</f>
        <v>3945</v>
      </c>
      <c r="N42" s="161"/>
      <c r="O42" s="161"/>
      <c r="P42" s="161">
        <f>'実質公債費比率（分子）の構造'!O$52</f>
        <v>3913</v>
      </c>
    </row>
    <row r="43" spans="1:16" x14ac:dyDescent="0.2">
      <c r="A43" s="161" t="s">
        <v>58</v>
      </c>
      <c r="B43" s="161">
        <f>'実質公債費比率（分子）の構造'!K$51</f>
        <v>1</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2">
      <c r="A44" s="161" t="s">
        <v>59</v>
      </c>
      <c r="B44" s="161">
        <f>'実質公債費比率（分子）の構造'!K$50</f>
        <v>46</v>
      </c>
      <c r="C44" s="161"/>
      <c r="D44" s="161"/>
      <c r="E44" s="161">
        <f>'実質公債費比率（分子）の構造'!L$50</f>
        <v>35</v>
      </c>
      <c r="F44" s="161"/>
      <c r="G44" s="161"/>
      <c r="H44" s="161">
        <f>'実質公債費比率（分子）の構造'!M$50</f>
        <v>23</v>
      </c>
      <c r="I44" s="161"/>
      <c r="J44" s="161"/>
      <c r="K44" s="161">
        <f>'実質公債費比率（分子）の構造'!N$50</f>
        <v>18</v>
      </c>
      <c r="L44" s="161"/>
      <c r="M44" s="161"/>
      <c r="N44" s="161">
        <f>'実質公債費比率（分子）の構造'!O$50</f>
        <v>16</v>
      </c>
      <c r="O44" s="161"/>
      <c r="P44" s="161"/>
    </row>
    <row r="45" spans="1:16" x14ac:dyDescent="0.2">
      <c r="A45" s="161" t="s">
        <v>60</v>
      </c>
      <c r="B45" s="161">
        <f>'実質公債費比率（分子）の構造'!K$49</f>
        <v>494</v>
      </c>
      <c r="C45" s="161"/>
      <c r="D45" s="161"/>
      <c r="E45" s="161">
        <f>'実質公債費比率（分子）の構造'!L$49</f>
        <v>449</v>
      </c>
      <c r="F45" s="161"/>
      <c r="G45" s="161"/>
      <c r="H45" s="161">
        <f>'実質公債費比率（分子）の構造'!M$49</f>
        <v>506</v>
      </c>
      <c r="I45" s="161"/>
      <c r="J45" s="161"/>
      <c r="K45" s="161">
        <f>'実質公債費比率（分子）の構造'!N$49</f>
        <v>456</v>
      </c>
      <c r="L45" s="161"/>
      <c r="M45" s="161"/>
      <c r="N45" s="161">
        <f>'実質公債費比率（分子）の構造'!O$49</f>
        <v>363</v>
      </c>
      <c r="O45" s="161"/>
      <c r="P45" s="161"/>
    </row>
    <row r="46" spans="1:16" x14ac:dyDescent="0.2">
      <c r="A46" s="161" t="s">
        <v>61</v>
      </c>
      <c r="B46" s="161">
        <f>'実質公債費比率（分子）の構造'!K$48</f>
        <v>717</v>
      </c>
      <c r="C46" s="161"/>
      <c r="D46" s="161"/>
      <c r="E46" s="161">
        <f>'実質公債費比率（分子）の構造'!L$48</f>
        <v>698</v>
      </c>
      <c r="F46" s="161"/>
      <c r="G46" s="161"/>
      <c r="H46" s="161">
        <f>'実質公債費比率（分子）の構造'!M$48</f>
        <v>726</v>
      </c>
      <c r="I46" s="161"/>
      <c r="J46" s="161"/>
      <c r="K46" s="161">
        <f>'実質公債費比率（分子）の構造'!N$48</f>
        <v>786</v>
      </c>
      <c r="L46" s="161"/>
      <c r="M46" s="161"/>
      <c r="N46" s="161">
        <f>'実質公債費比率（分子）の構造'!O$48</f>
        <v>789</v>
      </c>
      <c r="O46" s="161"/>
      <c r="P46" s="161"/>
    </row>
    <row r="47" spans="1:16" x14ac:dyDescent="0.2">
      <c r="A47" s="161" t="s">
        <v>62</v>
      </c>
      <c r="B47" s="161">
        <f>'実質公債費比率（分子）の構造'!K$47</f>
        <v>17</v>
      </c>
      <c r="C47" s="161"/>
      <c r="D47" s="161"/>
      <c r="E47" s="161">
        <f>'実質公債費比率（分子）の構造'!L$47</f>
        <v>17</v>
      </c>
      <c r="F47" s="161"/>
      <c r="G47" s="161"/>
      <c r="H47" s="161">
        <f>'実質公債費比率（分子）の構造'!M$47</f>
        <v>20</v>
      </c>
      <c r="I47" s="161"/>
      <c r="J47" s="161"/>
      <c r="K47" s="161">
        <f>'実質公債費比率（分子）の構造'!N$47</f>
        <v>17</v>
      </c>
      <c r="L47" s="161"/>
      <c r="M47" s="161"/>
      <c r="N47" s="161">
        <f>'実質公債費比率（分子）の構造'!O$47</f>
        <v>13</v>
      </c>
      <c r="O47" s="161"/>
      <c r="P47" s="161"/>
    </row>
    <row r="48" spans="1:16" x14ac:dyDescent="0.2">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64</v>
      </c>
      <c r="B49" s="161">
        <f>'実質公債費比率（分子）の構造'!K$45</f>
        <v>3481</v>
      </c>
      <c r="C49" s="161"/>
      <c r="D49" s="161"/>
      <c r="E49" s="161">
        <f>'実質公債費比率（分子）の構造'!L$45</f>
        <v>3504</v>
      </c>
      <c r="F49" s="161"/>
      <c r="G49" s="161"/>
      <c r="H49" s="161">
        <f>'実質公債費比率（分子）の構造'!M$45</f>
        <v>3150</v>
      </c>
      <c r="I49" s="161"/>
      <c r="J49" s="161"/>
      <c r="K49" s="161">
        <f>'実質公債費比率（分子）の構造'!N$45</f>
        <v>3035</v>
      </c>
      <c r="L49" s="161"/>
      <c r="M49" s="161"/>
      <c r="N49" s="161">
        <f>'実質公債費比率（分子）の構造'!O$45</f>
        <v>3064</v>
      </c>
      <c r="O49" s="161"/>
      <c r="P49" s="161"/>
    </row>
    <row r="50" spans="1:16" x14ac:dyDescent="0.2">
      <c r="A50" s="161" t="s">
        <v>65</v>
      </c>
      <c r="B50" s="161" t="e">
        <f>NA()</f>
        <v>#N/A</v>
      </c>
      <c r="C50" s="161">
        <f>IF(ISNUMBER('実質公債費比率（分子）の構造'!K$53),'実質公債費比率（分子）の構造'!K$53,NA())</f>
        <v>920</v>
      </c>
      <c r="D50" s="161" t="e">
        <f>NA()</f>
        <v>#N/A</v>
      </c>
      <c r="E50" s="161" t="e">
        <f>NA()</f>
        <v>#N/A</v>
      </c>
      <c r="F50" s="161">
        <f>IF(ISNUMBER('実質公債費比率（分子）の構造'!L$53),'実質公債費比率（分子）の構造'!L$53,NA())</f>
        <v>652</v>
      </c>
      <c r="G50" s="161" t="e">
        <f>NA()</f>
        <v>#N/A</v>
      </c>
      <c r="H50" s="161" t="e">
        <f>NA()</f>
        <v>#N/A</v>
      </c>
      <c r="I50" s="161">
        <f>IF(ISNUMBER('実質公債費比率（分子）の構造'!M$53),'実質公債費比率（分子）の構造'!M$53,NA())</f>
        <v>411</v>
      </c>
      <c r="J50" s="161" t="e">
        <f>NA()</f>
        <v>#N/A</v>
      </c>
      <c r="K50" s="161" t="e">
        <f>NA()</f>
        <v>#N/A</v>
      </c>
      <c r="L50" s="161">
        <f>IF(ISNUMBER('実質公債費比率（分子）の構造'!N$53),'実質公債費比率（分子）の構造'!N$53,NA())</f>
        <v>367</v>
      </c>
      <c r="M50" s="161" t="e">
        <f>NA()</f>
        <v>#N/A</v>
      </c>
      <c r="N50" s="161" t="e">
        <f>NA()</f>
        <v>#N/A</v>
      </c>
      <c r="O50" s="161">
        <f>IF(ISNUMBER('実質公債費比率（分子）の構造'!O$53),'実質公債費比率（分子）の構造'!O$53,NA())</f>
        <v>332</v>
      </c>
      <c r="P50" s="161" t="e">
        <f>NA()</f>
        <v>#N/A</v>
      </c>
    </row>
    <row r="53" spans="1:16" x14ac:dyDescent="0.2">
      <c r="A53" s="129" t="s">
        <v>66</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2">
      <c r="A56" s="160" t="s">
        <v>37</v>
      </c>
      <c r="B56" s="160"/>
      <c r="C56" s="160"/>
      <c r="D56" s="160">
        <f>'将来負担比率（分子）の構造'!I$52</f>
        <v>31704</v>
      </c>
      <c r="E56" s="160"/>
      <c r="F56" s="160"/>
      <c r="G56" s="160">
        <f>'将来負担比率（分子）の構造'!J$52</f>
        <v>30678</v>
      </c>
      <c r="H56" s="160"/>
      <c r="I56" s="160"/>
      <c r="J56" s="160">
        <f>'将来負担比率（分子）の構造'!K$52</f>
        <v>29417</v>
      </c>
      <c r="K56" s="160"/>
      <c r="L56" s="160"/>
      <c r="M56" s="160">
        <f>'将来負担比率（分子）の構造'!L$52</f>
        <v>27816</v>
      </c>
      <c r="N56" s="160"/>
      <c r="O56" s="160"/>
      <c r="P56" s="160">
        <f>'将来負担比率（分子）の構造'!M$52</f>
        <v>26814</v>
      </c>
    </row>
    <row r="57" spans="1:16" x14ac:dyDescent="0.2">
      <c r="A57" s="160" t="s">
        <v>36</v>
      </c>
      <c r="B57" s="160"/>
      <c r="C57" s="160"/>
      <c r="D57" s="160">
        <f>'将来負担比率（分子）の構造'!I$51</f>
        <v>751</v>
      </c>
      <c r="E57" s="160"/>
      <c r="F57" s="160"/>
      <c r="G57" s="160">
        <f>'将来負担比率（分子）の構造'!J$51</f>
        <v>661</v>
      </c>
      <c r="H57" s="160"/>
      <c r="I57" s="160"/>
      <c r="J57" s="160">
        <f>'将来負担比率（分子）の構造'!K$51</f>
        <v>567</v>
      </c>
      <c r="K57" s="160"/>
      <c r="L57" s="160"/>
      <c r="M57" s="160">
        <f>'将来負担比率（分子）の構造'!L$51</f>
        <v>1051</v>
      </c>
      <c r="N57" s="160"/>
      <c r="O57" s="160"/>
      <c r="P57" s="160">
        <f>'将来負担比率（分子）の構造'!M$51</f>
        <v>1014</v>
      </c>
    </row>
    <row r="58" spans="1:16" x14ac:dyDescent="0.2">
      <c r="A58" s="160" t="s">
        <v>35</v>
      </c>
      <c r="B58" s="160"/>
      <c r="C58" s="160"/>
      <c r="D58" s="160">
        <f>'将来負担比率（分子）の構造'!I$50</f>
        <v>16051</v>
      </c>
      <c r="E58" s="160"/>
      <c r="F58" s="160"/>
      <c r="G58" s="160">
        <f>'将来負担比率（分子）の構造'!J$50</f>
        <v>17686</v>
      </c>
      <c r="H58" s="160"/>
      <c r="I58" s="160"/>
      <c r="J58" s="160">
        <f>'将来負担比率（分子）の構造'!K$50</f>
        <v>19108</v>
      </c>
      <c r="K58" s="160"/>
      <c r="L58" s="160"/>
      <c r="M58" s="160">
        <f>'将来負担比率（分子）の構造'!L$50</f>
        <v>19708</v>
      </c>
      <c r="N58" s="160"/>
      <c r="O58" s="160"/>
      <c r="P58" s="160">
        <f>'将来負担比率（分子）の構造'!M$50</f>
        <v>20146</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29</v>
      </c>
      <c r="B62" s="160">
        <f>'将来負担比率（分子）の構造'!I$45</f>
        <v>4093</v>
      </c>
      <c r="C62" s="160"/>
      <c r="D62" s="160"/>
      <c r="E62" s="160">
        <f>'将来負担比率（分子）の構造'!J$45</f>
        <v>3967</v>
      </c>
      <c r="F62" s="160"/>
      <c r="G62" s="160"/>
      <c r="H62" s="160">
        <f>'将来負担比率（分子）の構造'!K$45</f>
        <v>3875</v>
      </c>
      <c r="I62" s="160"/>
      <c r="J62" s="160"/>
      <c r="K62" s="160">
        <f>'将来負担比率（分子）の構造'!L$45</f>
        <v>3780</v>
      </c>
      <c r="L62" s="160"/>
      <c r="M62" s="160"/>
      <c r="N62" s="160">
        <f>'将来負担比率（分子）の構造'!M$45</f>
        <v>3596</v>
      </c>
      <c r="O62" s="160"/>
      <c r="P62" s="160"/>
    </row>
    <row r="63" spans="1:16" x14ac:dyDescent="0.2">
      <c r="A63" s="160" t="s">
        <v>28</v>
      </c>
      <c r="B63" s="160">
        <f>'将来負担比率（分子）の構造'!I$44</f>
        <v>2702</v>
      </c>
      <c r="C63" s="160"/>
      <c r="D63" s="160"/>
      <c r="E63" s="160">
        <f>'将来負担比率（分子）の構造'!J$44</f>
        <v>2698</v>
      </c>
      <c r="F63" s="160"/>
      <c r="G63" s="160"/>
      <c r="H63" s="160">
        <f>'将来負担比率（分子）の構造'!K$44</f>
        <v>2263</v>
      </c>
      <c r="I63" s="160"/>
      <c r="J63" s="160"/>
      <c r="K63" s="160">
        <f>'将来負担比率（分子）の構造'!L$44</f>
        <v>1734</v>
      </c>
      <c r="L63" s="160"/>
      <c r="M63" s="160"/>
      <c r="N63" s="160">
        <f>'将来負担比率（分子）の構造'!M$44</f>
        <v>961</v>
      </c>
      <c r="O63" s="160"/>
      <c r="P63" s="160"/>
    </row>
    <row r="64" spans="1:16" x14ac:dyDescent="0.2">
      <c r="A64" s="160" t="s">
        <v>27</v>
      </c>
      <c r="B64" s="160">
        <f>'将来負担比率（分子）の構造'!I$43</f>
        <v>8932</v>
      </c>
      <c r="C64" s="160"/>
      <c r="D64" s="160"/>
      <c r="E64" s="160">
        <f>'将来負担比率（分子）の構造'!J$43</f>
        <v>8563</v>
      </c>
      <c r="F64" s="160"/>
      <c r="G64" s="160"/>
      <c r="H64" s="160">
        <f>'将来負担比率（分子）の構造'!K$43</f>
        <v>7697</v>
      </c>
      <c r="I64" s="160"/>
      <c r="J64" s="160"/>
      <c r="K64" s="160">
        <f>'将来負担比率（分子）の構造'!L$43</f>
        <v>7593</v>
      </c>
      <c r="L64" s="160"/>
      <c r="M64" s="160"/>
      <c r="N64" s="160">
        <f>'将来負担比率（分子）の構造'!M$43</f>
        <v>6541</v>
      </c>
      <c r="O64" s="160"/>
      <c r="P64" s="160"/>
    </row>
    <row r="65" spans="1:16" x14ac:dyDescent="0.2">
      <c r="A65" s="160" t="s">
        <v>26</v>
      </c>
      <c r="B65" s="160">
        <f>'将来負担比率（分子）の構造'!I$42</f>
        <v>114</v>
      </c>
      <c r="C65" s="160"/>
      <c r="D65" s="160"/>
      <c r="E65" s="160">
        <f>'将来負担比率（分子）の構造'!J$42</f>
        <v>81</v>
      </c>
      <c r="F65" s="160"/>
      <c r="G65" s="160"/>
      <c r="H65" s="160">
        <f>'将来負担比率（分子）の構造'!K$42</f>
        <v>61</v>
      </c>
      <c r="I65" s="160"/>
      <c r="J65" s="160"/>
      <c r="K65" s="160">
        <f>'将来負担比率（分子）の構造'!L$42</f>
        <v>47</v>
      </c>
      <c r="L65" s="160"/>
      <c r="M65" s="160"/>
      <c r="N65" s="160">
        <f>'将来負担比率（分子）の構造'!M$42</f>
        <v>29</v>
      </c>
      <c r="O65" s="160"/>
      <c r="P65" s="160"/>
    </row>
    <row r="66" spans="1:16" x14ac:dyDescent="0.2">
      <c r="A66" s="160" t="s">
        <v>25</v>
      </c>
      <c r="B66" s="160">
        <f>'将来負担比率（分子）の構造'!I$41</f>
        <v>24669</v>
      </c>
      <c r="C66" s="160"/>
      <c r="D66" s="160"/>
      <c r="E66" s="160">
        <f>'将来負担比率（分子）の構造'!J$41</f>
        <v>23817</v>
      </c>
      <c r="F66" s="160"/>
      <c r="G66" s="160"/>
      <c r="H66" s="160">
        <f>'将来負担比率（分子）の構造'!K$41</f>
        <v>22407</v>
      </c>
      <c r="I66" s="160"/>
      <c r="J66" s="160"/>
      <c r="K66" s="160">
        <f>'将来負担比率（分子）の構造'!L$41</f>
        <v>21334</v>
      </c>
      <c r="L66" s="160"/>
      <c r="M66" s="160"/>
      <c r="N66" s="160">
        <f>'将来負担比率（分子）の構造'!M$41</f>
        <v>20869</v>
      </c>
      <c r="O66" s="160"/>
      <c r="P66" s="160"/>
    </row>
    <row r="67" spans="1:16" x14ac:dyDescent="0.2">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2">
      <c r="A70" s="162" t="s">
        <v>70</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71</v>
      </c>
      <c r="B72" s="164">
        <f>基金残高に係る経年分析!F55</f>
        <v>1278</v>
      </c>
      <c r="C72" s="164">
        <f>基金残高に係る経年分析!G55</f>
        <v>1279</v>
      </c>
      <c r="D72" s="164">
        <f>基金残高に係る経年分析!H55</f>
        <v>1279</v>
      </c>
    </row>
    <row r="73" spans="1:16" x14ac:dyDescent="0.2">
      <c r="A73" s="163" t="s">
        <v>72</v>
      </c>
      <c r="B73" s="164">
        <f>基金残高に係る経年分析!F56</f>
        <v>13275</v>
      </c>
      <c r="C73" s="164">
        <f>基金残高に係る経年分析!G56</f>
        <v>13903</v>
      </c>
      <c r="D73" s="164">
        <f>基金残高に係る経年分析!H56</f>
        <v>14350</v>
      </c>
    </row>
    <row r="74" spans="1:16" x14ac:dyDescent="0.2">
      <c r="A74" s="163" t="s">
        <v>73</v>
      </c>
      <c r="B74" s="164">
        <f>基金残高に係る経年分析!F57</f>
        <v>7830</v>
      </c>
      <c r="C74" s="164">
        <f>基金残高に係る経年分析!G57</f>
        <v>7707</v>
      </c>
      <c r="D74" s="164">
        <f>基金残高に係る経年分析!H57</f>
        <v>7769</v>
      </c>
    </row>
  </sheetData>
  <sheetProtection algorithmName="SHA-512" hashValue="XM+kn7GKpuRInS3i+iNu1QioYAuIfGhEnSVD3K/0ES6+OG44E7fdis0//n+UcBcbyW0W9Mjh4jVIKRRdkuuMbQ==" saltValue="wiW32rvt0MDo3W4BeHMm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5" workbookViewId="0">
      <selection activeCell="AL15" sqref="AL15:BF15"/>
    </sheetView>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2">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2">
      <c r="B5" s="645" t="s">
        <v>223</v>
      </c>
      <c r="C5" s="646"/>
      <c r="D5" s="646"/>
      <c r="E5" s="646"/>
      <c r="F5" s="646"/>
      <c r="G5" s="646"/>
      <c r="H5" s="646"/>
      <c r="I5" s="646"/>
      <c r="J5" s="646"/>
      <c r="K5" s="646"/>
      <c r="L5" s="646"/>
      <c r="M5" s="646"/>
      <c r="N5" s="646"/>
      <c r="O5" s="646"/>
      <c r="P5" s="646"/>
      <c r="Q5" s="647"/>
      <c r="R5" s="648">
        <v>3968951</v>
      </c>
      <c r="S5" s="649"/>
      <c r="T5" s="649"/>
      <c r="U5" s="649"/>
      <c r="V5" s="649"/>
      <c r="W5" s="649"/>
      <c r="X5" s="649"/>
      <c r="Y5" s="650"/>
      <c r="Z5" s="651">
        <v>13</v>
      </c>
      <c r="AA5" s="651"/>
      <c r="AB5" s="651"/>
      <c r="AC5" s="651"/>
      <c r="AD5" s="652">
        <v>3968951</v>
      </c>
      <c r="AE5" s="652"/>
      <c r="AF5" s="652"/>
      <c r="AG5" s="652"/>
      <c r="AH5" s="652"/>
      <c r="AI5" s="652"/>
      <c r="AJ5" s="652"/>
      <c r="AK5" s="652"/>
      <c r="AL5" s="653">
        <v>23.7</v>
      </c>
      <c r="AM5" s="654"/>
      <c r="AN5" s="654"/>
      <c r="AO5" s="655"/>
      <c r="AP5" s="645" t="s">
        <v>224</v>
      </c>
      <c r="AQ5" s="646"/>
      <c r="AR5" s="646"/>
      <c r="AS5" s="646"/>
      <c r="AT5" s="646"/>
      <c r="AU5" s="646"/>
      <c r="AV5" s="646"/>
      <c r="AW5" s="646"/>
      <c r="AX5" s="646"/>
      <c r="AY5" s="646"/>
      <c r="AZ5" s="646"/>
      <c r="BA5" s="646"/>
      <c r="BB5" s="646"/>
      <c r="BC5" s="646"/>
      <c r="BD5" s="646"/>
      <c r="BE5" s="646"/>
      <c r="BF5" s="647"/>
      <c r="BG5" s="659">
        <v>3912547</v>
      </c>
      <c r="BH5" s="660"/>
      <c r="BI5" s="660"/>
      <c r="BJ5" s="660"/>
      <c r="BK5" s="660"/>
      <c r="BL5" s="660"/>
      <c r="BM5" s="660"/>
      <c r="BN5" s="661"/>
      <c r="BO5" s="662">
        <v>98.6</v>
      </c>
      <c r="BP5" s="662"/>
      <c r="BQ5" s="662"/>
      <c r="BR5" s="662"/>
      <c r="BS5" s="663" t="s">
        <v>225</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217</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x14ac:dyDescent="0.2">
      <c r="B6" s="656" t="s">
        <v>229</v>
      </c>
      <c r="C6" s="657"/>
      <c r="D6" s="657"/>
      <c r="E6" s="657"/>
      <c r="F6" s="657"/>
      <c r="G6" s="657"/>
      <c r="H6" s="657"/>
      <c r="I6" s="657"/>
      <c r="J6" s="657"/>
      <c r="K6" s="657"/>
      <c r="L6" s="657"/>
      <c r="M6" s="657"/>
      <c r="N6" s="657"/>
      <c r="O6" s="657"/>
      <c r="P6" s="657"/>
      <c r="Q6" s="658"/>
      <c r="R6" s="659">
        <v>248892</v>
      </c>
      <c r="S6" s="660"/>
      <c r="T6" s="660"/>
      <c r="U6" s="660"/>
      <c r="V6" s="660"/>
      <c r="W6" s="660"/>
      <c r="X6" s="660"/>
      <c r="Y6" s="661"/>
      <c r="Z6" s="662">
        <v>0.8</v>
      </c>
      <c r="AA6" s="662"/>
      <c r="AB6" s="662"/>
      <c r="AC6" s="662"/>
      <c r="AD6" s="663">
        <v>248892</v>
      </c>
      <c r="AE6" s="663"/>
      <c r="AF6" s="663"/>
      <c r="AG6" s="663"/>
      <c r="AH6" s="663"/>
      <c r="AI6" s="663"/>
      <c r="AJ6" s="663"/>
      <c r="AK6" s="663"/>
      <c r="AL6" s="664">
        <v>1.5</v>
      </c>
      <c r="AM6" s="665"/>
      <c r="AN6" s="665"/>
      <c r="AO6" s="666"/>
      <c r="AP6" s="656" t="s">
        <v>230</v>
      </c>
      <c r="AQ6" s="657"/>
      <c r="AR6" s="657"/>
      <c r="AS6" s="657"/>
      <c r="AT6" s="657"/>
      <c r="AU6" s="657"/>
      <c r="AV6" s="657"/>
      <c r="AW6" s="657"/>
      <c r="AX6" s="657"/>
      <c r="AY6" s="657"/>
      <c r="AZ6" s="657"/>
      <c r="BA6" s="657"/>
      <c r="BB6" s="657"/>
      <c r="BC6" s="657"/>
      <c r="BD6" s="657"/>
      <c r="BE6" s="657"/>
      <c r="BF6" s="658"/>
      <c r="BG6" s="659">
        <v>3912547</v>
      </c>
      <c r="BH6" s="660"/>
      <c r="BI6" s="660"/>
      <c r="BJ6" s="660"/>
      <c r="BK6" s="660"/>
      <c r="BL6" s="660"/>
      <c r="BM6" s="660"/>
      <c r="BN6" s="661"/>
      <c r="BO6" s="662">
        <v>98.6</v>
      </c>
      <c r="BP6" s="662"/>
      <c r="BQ6" s="662"/>
      <c r="BR6" s="662"/>
      <c r="BS6" s="663" t="s">
        <v>231</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209422</v>
      </c>
      <c r="CS6" s="660"/>
      <c r="CT6" s="660"/>
      <c r="CU6" s="660"/>
      <c r="CV6" s="660"/>
      <c r="CW6" s="660"/>
      <c r="CX6" s="660"/>
      <c r="CY6" s="661"/>
      <c r="CZ6" s="653">
        <v>0.7</v>
      </c>
      <c r="DA6" s="654"/>
      <c r="DB6" s="654"/>
      <c r="DC6" s="673"/>
      <c r="DD6" s="668" t="s">
        <v>231</v>
      </c>
      <c r="DE6" s="660"/>
      <c r="DF6" s="660"/>
      <c r="DG6" s="660"/>
      <c r="DH6" s="660"/>
      <c r="DI6" s="660"/>
      <c r="DJ6" s="660"/>
      <c r="DK6" s="660"/>
      <c r="DL6" s="660"/>
      <c r="DM6" s="660"/>
      <c r="DN6" s="660"/>
      <c r="DO6" s="660"/>
      <c r="DP6" s="661"/>
      <c r="DQ6" s="668">
        <v>209032</v>
      </c>
      <c r="DR6" s="660"/>
      <c r="DS6" s="660"/>
      <c r="DT6" s="660"/>
      <c r="DU6" s="660"/>
      <c r="DV6" s="660"/>
      <c r="DW6" s="660"/>
      <c r="DX6" s="660"/>
      <c r="DY6" s="660"/>
      <c r="DZ6" s="660"/>
      <c r="EA6" s="660"/>
      <c r="EB6" s="660"/>
      <c r="EC6" s="669"/>
    </row>
    <row r="7" spans="2:143" ht="11.25" customHeight="1" x14ac:dyDescent="0.2">
      <c r="B7" s="656" t="s">
        <v>233</v>
      </c>
      <c r="C7" s="657"/>
      <c r="D7" s="657"/>
      <c r="E7" s="657"/>
      <c r="F7" s="657"/>
      <c r="G7" s="657"/>
      <c r="H7" s="657"/>
      <c r="I7" s="657"/>
      <c r="J7" s="657"/>
      <c r="K7" s="657"/>
      <c r="L7" s="657"/>
      <c r="M7" s="657"/>
      <c r="N7" s="657"/>
      <c r="O7" s="657"/>
      <c r="P7" s="657"/>
      <c r="Q7" s="658"/>
      <c r="R7" s="659">
        <v>5749</v>
      </c>
      <c r="S7" s="660"/>
      <c r="T7" s="660"/>
      <c r="U7" s="660"/>
      <c r="V7" s="660"/>
      <c r="W7" s="660"/>
      <c r="X7" s="660"/>
      <c r="Y7" s="661"/>
      <c r="Z7" s="662">
        <v>0</v>
      </c>
      <c r="AA7" s="662"/>
      <c r="AB7" s="662"/>
      <c r="AC7" s="662"/>
      <c r="AD7" s="663">
        <v>5749</v>
      </c>
      <c r="AE7" s="663"/>
      <c r="AF7" s="663"/>
      <c r="AG7" s="663"/>
      <c r="AH7" s="663"/>
      <c r="AI7" s="663"/>
      <c r="AJ7" s="663"/>
      <c r="AK7" s="663"/>
      <c r="AL7" s="664">
        <v>0</v>
      </c>
      <c r="AM7" s="665"/>
      <c r="AN7" s="665"/>
      <c r="AO7" s="666"/>
      <c r="AP7" s="656" t="s">
        <v>234</v>
      </c>
      <c r="AQ7" s="657"/>
      <c r="AR7" s="657"/>
      <c r="AS7" s="657"/>
      <c r="AT7" s="657"/>
      <c r="AU7" s="657"/>
      <c r="AV7" s="657"/>
      <c r="AW7" s="657"/>
      <c r="AX7" s="657"/>
      <c r="AY7" s="657"/>
      <c r="AZ7" s="657"/>
      <c r="BA7" s="657"/>
      <c r="BB7" s="657"/>
      <c r="BC7" s="657"/>
      <c r="BD7" s="657"/>
      <c r="BE7" s="657"/>
      <c r="BF7" s="658"/>
      <c r="BG7" s="659">
        <v>1509778</v>
      </c>
      <c r="BH7" s="660"/>
      <c r="BI7" s="660"/>
      <c r="BJ7" s="660"/>
      <c r="BK7" s="660"/>
      <c r="BL7" s="660"/>
      <c r="BM7" s="660"/>
      <c r="BN7" s="661"/>
      <c r="BO7" s="662">
        <v>38</v>
      </c>
      <c r="BP7" s="662"/>
      <c r="BQ7" s="662"/>
      <c r="BR7" s="662"/>
      <c r="BS7" s="663" t="s">
        <v>225</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3843548</v>
      </c>
      <c r="CS7" s="660"/>
      <c r="CT7" s="660"/>
      <c r="CU7" s="660"/>
      <c r="CV7" s="660"/>
      <c r="CW7" s="660"/>
      <c r="CX7" s="660"/>
      <c r="CY7" s="661"/>
      <c r="CZ7" s="662">
        <v>13.1</v>
      </c>
      <c r="DA7" s="662"/>
      <c r="DB7" s="662"/>
      <c r="DC7" s="662"/>
      <c r="DD7" s="668">
        <v>620435</v>
      </c>
      <c r="DE7" s="660"/>
      <c r="DF7" s="660"/>
      <c r="DG7" s="660"/>
      <c r="DH7" s="660"/>
      <c r="DI7" s="660"/>
      <c r="DJ7" s="660"/>
      <c r="DK7" s="660"/>
      <c r="DL7" s="660"/>
      <c r="DM7" s="660"/>
      <c r="DN7" s="660"/>
      <c r="DO7" s="660"/>
      <c r="DP7" s="661"/>
      <c r="DQ7" s="668">
        <v>2717650</v>
      </c>
      <c r="DR7" s="660"/>
      <c r="DS7" s="660"/>
      <c r="DT7" s="660"/>
      <c r="DU7" s="660"/>
      <c r="DV7" s="660"/>
      <c r="DW7" s="660"/>
      <c r="DX7" s="660"/>
      <c r="DY7" s="660"/>
      <c r="DZ7" s="660"/>
      <c r="EA7" s="660"/>
      <c r="EB7" s="660"/>
      <c r="EC7" s="669"/>
    </row>
    <row r="8" spans="2:143" ht="11.25" customHeight="1" x14ac:dyDescent="0.2">
      <c r="B8" s="656" t="s">
        <v>236</v>
      </c>
      <c r="C8" s="657"/>
      <c r="D8" s="657"/>
      <c r="E8" s="657"/>
      <c r="F8" s="657"/>
      <c r="G8" s="657"/>
      <c r="H8" s="657"/>
      <c r="I8" s="657"/>
      <c r="J8" s="657"/>
      <c r="K8" s="657"/>
      <c r="L8" s="657"/>
      <c r="M8" s="657"/>
      <c r="N8" s="657"/>
      <c r="O8" s="657"/>
      <c r="P8" s="657"/>
      <c r="Q8" s="658"/>
      <c r="R8" s="659">
        <v>10463</v>
      </c>
      <c r="S8" s="660"/>
      <c r="T8" s="660"/>
      <c r="U8" s="660"/>
      <c r="V8" s="660"/>
      <c r="W8" s="660"/>
      <c r="X8" s="660"/>
      <c r="Y8" s="661"/>
      <c r="Z8" s="662">
        <v>0</v>
      </c>
      <c r="AA8" s="662"/>
      <c r="AB8" s="662"/>
      <c r="AC8" s="662"/>
      <c r="AD8" s="663">
        <v>10463</v>
      </c>
      <c r="AE8" s="663"/>
      <c r="AF8" s="663"/>
      <c r="AG8" s="663"/>
      <c r="AH8" s="663"/>
      <c r="AI8" s="663"/>
      <c r="AJ8" s="663"/>
      <c r="AK8" s="663"/>
      <c r="AL8" s="664">
        <v>0.1</v>
      </c>
      <c r="AM8" s="665"/>
      <c r="AN8" s="665"/>
      <c r="AO8" s="666"/>
      <c r="AP8" s="656" t="s">
        <v>237</v>
      </c>
      <c r="AQ8" s="657"/>
      <c r="AR8" s="657"/>
      <c r="AS8" s="657"/>
      <c r="AT8" s="657"/>
      <c r="AU8" s="657"/>
      <c r="AV8" s="657"/>
      <c r="AW8" s="657"/>
      <c r="AX8" s="657"/>
      <c r="AY8" s="657"/>
      <c r="AZ8" s="657"/>
      <c r="BA8" s="657"/>
      <c r="BB8" s="657"/>
      <c r="BC8" s="657"/>
      <c r="BD8" s="657"/>
      <c r="BE8" s="657"/>
      <c r="BF8" s="658"/>
      <c r="BG8" s="659">
        <v>67963</v>
      </c>
      <c r="BH8" s="660"/>
      <c r="BI8" s="660"/>
      <c r="BJ8" s="660"/>
      <c r="BK8" s="660"/>
      <c r="BL8" s="660"/>
      <c r="BM8" s="660"/>
      <c r="BN8" s="661"/>
      <c r="BO8" s="662">
        <v>1.7</v>
      </c>
      <c r="BP8" s="662"/>
      <c r="BQ8" s="662"/>
      <c r="BR8" s="662"/>
      <c r="BS8" s="668" t="s">
        <v>231</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10135638</v>
      </c>
      <c r="CS8" s="660"/>
      <c r="CT8" s="660"/>
      <c r="CU8" s="660"/>
      <c r="CV8" s="660"/>
      <c r="CW8" s="660"/>
      <c r="CX8" s="660"/>
      <c r="CY8" s="661"/>
      <c r="CZ8" s="662">
        <v>34.6</v>
      </c>
      <c r="DA8" s="662"/>
      <c r="DB8" s="662"/>
      <c r="DC8" s="662"/>
      <c r="DD8" s="668">
        <v>86689</v>
      </c>
      <c r="DE8" s="660"/>
      <c r="DF8" s="660"/>
      <c r="DG8" s="660"/>
      <c r="DH8" s="660"/>
      <c r="DI8" s="660"/>
      <c r="DJ8" s="660"/>
      <c r="DK8" s="660"/>
      <c r="DL8" s="660"/>
      <c r="DM8" s="660"/>
      <c r="DN8" s="660"/>
      <c r="DO8" s="660"/>
      <c r="DP8" s="661"/>
      <c r="DQ8" s="668">
        <v>4566893</v>
      </c>
      <c r="DR8" s="660"/>
      <c r="DS8" s="660"/>
      <c r="DT8" s="660"/>
      <c r="DU8" s="660"/>
      <c r="DV8" s="660"/>
      <c r="DW8" s="660"/>
      <c r="DX8" s="660"/>
      <c r="DY8" s="660"/>
      <c r="DZ8" s="660"/>
      <c r="EA8" s="660"/>
      <c r="EB8" s="660"/>
      <c r="EC8" s="669"/>
    </row>
    <row r="9" spans="2:143" ht="11.25" customHeight="1" x14ac:dyDescent="0.2">
      <c r="B9" s="656" t="s">
        <v>239</v>
      </c>
      <c r="C9" s="657"/>
      <c r="D9" s="657"/>
      <c r="E9" s="657"/>
      <c r="F9" s="657"/>
      <c r="G9" s="657"/>
      <c r="H9" s="657"/>
      <c r="I9" s="657"/>
      <c r="J9" s="657"/>
      <c r="K9" s="657"/>
      <c r="L9" s="657"/>
      <c r="M9" s="657"/>
      <c r="N9" s="657"/>
      <c r="O9" s="657"/>
      <c r="P9" s="657"/>
      <c r="Q9" s="658"/>
      <c r="R9" s="659">
        <v>10821</v>
      </c>
      <c r="S9" s="660"/>
      <c r="T9" s="660"/>
      <c r="U9" s="660"/>
      <c r="V9" s="660"/>
      <c r="W9" s="660"/>
      <c r="X9" s="660"/>
      <c r="Y9" s="661"/>
      <c r="Z9" s="662">
        <v>0</v>
      </c>
      <c r="AA9" s="662"/>
      <c r="AB9" s="662"/>
      <c r="AC9" s="662"/>
      <c r="AD9" s="663">
        <v>10821</v>
      </c>
      <c r="AE9" s="663"/>
      <c r="AF9" s="663"/>
      <c r="AG9" s="663"/>
      <c r="AH9" s="663"/>
      <c r="AI9" s="663"/>
      <c r="AJ9" s="663"/>
      <c r="AK9" s="663"/>
      <c r="AL9" s="664">
        <v>0.1</v>
      </c>
      <c r="AM9" s="665"/>
      <c r="AN9" s="665"/>
      <c r="AO9" s="666"/>
      <c r="AP9" s="656" t="s">
        <v>240</v>
      </c>
      <c r="AQ9" s="657"/>
      <c r="AR9" s="657"/>
      <c r="AS9" s="657"/>
      <c r="AT9" s="657"/>
      <c r="AU9" s="657"/>
      <c r="AV9" s="657"/>
      <c r="AW9" s="657"/>
      <c r="AX9" s="657"/>
      <c r="AY9" s="657"/>
      <c r="AZ9" s="657"/>
      <c r="BA9" s="657"/>
      <c r="BB9" s="657"/>
      <c r="BC9" s="657"/>
      <c r="BD9" s="657"/>
      <c r="BE9" s="657"/>
      <c r="BF9" s="658"/>
      <c r="BG9" s="659">
        <v>1259764</v>
      </c>
      <c r="BH9" s="660"/>
      <c r="BI9" s="660"/>
      <c r="BJ9" s="660"/>
      <c r="BK9" s="660"/>
      <c r="BL9" s="660"/>
      <c r="BM9" s="660"/>
      <c r="BN9" s="661"/>
      <c r="BO9" s="662">
        <v>31.7</v>
      </c>
      <c r="BP9" s="662"/>
      <c r="BQ9" s="662"/>
      <c r="BR9" s="662"/>
      <c r="BS9" s="668" t="s">
        <v>231</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2304442</v>
      </c>
      <c r="CS9" s="660"/>
      <c r="CT9" s="660"/>
      <c r="CU9" s="660"/>
      <c r="CV9" s="660"/>
      <c r="CW9" s="660"/>
      <c r="CX9" s="660"/>
      <c r="CY9" s="661"/>
      <c r="CZ9" s="662">
        <v>7.9</v>
      </c>
      <c r="DA9" s="662"/>
      <c r="DB9" s="662"/>
      <c r="DC9" s="662"/>
      <c r="DD9" s="668">
        <v>124971</v>
      </c>
      <c r="DE9" s="660"/>
      <c r="DF9" s="660"/>
      <c r="DG9" s="660"/>
      <c r="DH9" s="660"/>
      <c r="DI9" s="660"/>
      <c r="DJ9" s="660"/>
      <c r="DK9" s="660"/>
      <c r="DL9" s="660"/>
      <c r="DM9" s="660"/>
      <c r="DN9" s="660"/>
      <c r="DO9" s="660"/>
      <c r="DP9" s="661"/>
      <c r="DQ9" s="668">
        <v>1931007</v>
      </c>
      <c r="DR9" s="660"/>
      <c r="DS9" s="660"/>
      <c r="DT9" s="660"/>
      <c r="DU9" s="660"/>
      <c r="DV9" s="660"/>
      <c r="DW9" s="660"/>
      <c r="DX9" s="660"/>
      <c r="DY9" s="660"/>
      <c r="DZ9" s="660"/>
      <c r="EA9" s="660"/>
      <c r="EB9" s="660"/>
      <c r="EC9" s="669"/>
    </row>
    <row r="10" spans="2:143" ht="11.25" customHeight="1" x14ac:dyDescent="0.2">
      <c r="B10" s="656" t="s">
        <v>242</v>
      </c>
      <c r="C10" s="657"/>
      <c r="D10" s="657"/>
      <c r="E10" s="657"/>
      <c r="F10" s="657"/>
      <c r="G10" s="657"/>
      <c r="H10" s="657"/>
      <c r="I10" s="657"/>
      <c r="J10" s="657"/>
      <c r="K10" s="657"/>
      <c r="L10" s="657"/>
      <c r="M10" s="657"/>
      <c r="N10" s="657"/>
      <c r="O10" s="657"/>
      <c r="P10" s="657"/>
      <c r="Q10" s="658"/>
      <c r="R10" s="659" t="s">
        <v>225</v>
      </c>
      <c r="S10" s="660"/>
      <c r="T10" s="660"/>
      <c r="U10" s="660"/>
      <c r="V10" s="660"/>
      <c r="W10" s="660"/>
      <c r="X10" s="660"/>
      <c r="Y10" s="661"/>
      <c r="Z10" s="662" t="s">
        <v>231</v>
      </c>
      <c r="AA10" s="662"/>
      <c r="AB10" s="662"/>
      <c r="AC10" s="662"/>
      <c r="AD10" s="663" t="s">
        <v>225</v>
      </c>
      <c r="AE10" s="663"/>
      <c r="AF10" s="663"/>
      <c r="AG10" s="663"/>
      <c r="AH10" s="663"/>
      <c r="AI10" s="663"/>
      <c r="AJ10" s="663"/>
      <c r="AK10" s="663"/>
      <c r="AL10" s="664" t="s">
        <v>231</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72217</v>
      </c>
      <c r="BH10" s="660"/>
      <c r="BI10" s="660"/>
      <c r="BJ10" s="660"/>
      <c r="BK10" s="660"/>
      <c r="BL10" s="660"/>
      <c r="BM10" s="660"/>
      <c r="BN10" s="661"/>
      <c r="BO10" s="662">
        <v>1.8</v>
      </c>
      <c r="BP10" s="662"/>
      <c r="BQ10" s="662"/>
      <c r="BR10" s="662"/>
      <c r="BS10" s="668" t="s">
        <v>231</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v>5016</v>
      </c>
      <c r="CS10" s="660"/>
      <c r="CT10" s="660"/>
      <c r="CU10" s="660"/>
      <c r="CV10" s="660"/>
      <c r="CW10" s="660"/>
      <c r="CX10" s="660"/>
      <c r="CY10" s="661"/>
      <c r="CZ10" s="662">
        <v>0</v>
      </c>
      <c r="DA10" s="662"/>
      <c r="DB10" s="662"/>
      <c r="DC10" s="662"/>
      <c r="DD10" s="668" t="s">
        <v>225</v>
      </c>
      <c r="DE10" s="660"/>
      <c r="DF10" s="660"/>
      <c r="DG10" s="660"/>
      <c r="DH10" s="660"/>
      <c r="DI10" s="660"/>
      <c r="DJ10" s="660"/>
      <c r="DK10" s="660"/>
      <c r="DL10" s="660"/>
      <c r="DM10" s="660"/>
      <c r="DN10" s="660"/>
      <c r="DO10" s="660"/>
      <c r="DP10" s="661"/>
      <c r="DQ10" s="668">
        <v>5016</v>
      </c>
      <c r="DR10" s="660"/>
      <c r="DS10" s="660"/>
      <c r="DT10" s="660"/>
      <c r="DU10" s="660"/>
      <c r="DV10" s="660"/>
      <c r="DW10" s="660"/>
      <c r="DX10" s="660"/>
      <c r="DY10" s="660"/>
      <c r="DZ10" s="660"/>
      <c r="EA10" s="660"/>
      <c r="EB10" s="660"/>
      <c r="EC10" s="669"/>
    </row>
    <row r="11" spans="2:143" ht="11.25" customHeight="1" x14ac:dyDescent="0.2">
      <c r="B11" s="656" t="s">
        <v>245</v>
      </c>
      <c r="C11" s="657"/>
      <c r="D11" s="657"/>
      <c r="E11" s="657"/>
      <c r="F11" s="657"/>
      <c r="G11" s="657"/>
      <c r="H11" s="657"/>
      <c r="I11" s="657"/>
      <c r="J11" s="657"/>
      <c r="K11" s="657"/>
      <c r="L11" s="657"/>
      <c r="M11" s="657"/>
      <c r="N11" s="657"/>
      <c r="O11" s="657"/>
      <c r="P11" s="657"/>
      <c r="Q11" s="658"/>
      <c r="R11" s="659" t="s">
        <v>231</v>
      </c>
      <c r="S11" s="660"/>
      <c r="T11" s="660"/>
      <c r="U11" s="660"/>
      <c r="V11" s="660"/>
      <c r="W11" s="660"/>
      <c r="X11" s="660"/>
      <c r="Y11" s="661"/>
      <c r="Z11" s="662" t="s">
        <v>231</v>
      </c>
      <c r="AA11" s="662"/>
      <c r="AB11" s="662"/>
      <c r="AC11" s="662"/>
      <c r="AD11" s="663" t="s">
        <v>225</v>
      </c>
      <c r="AE11" s="663"/>
      <c r="AF11" s="663"/>
      <c r="AG11" s="663"/>
      <c r="AH11" s="663"/>
      <c r="AI11" s="663"/>
      <c r="AJ11" s="663"/>
      <c r="AK11" s="663"/>
      <c r="AL11" s="664" t="s">
        <v>225</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109834</v>
      </c>
      <c r="BH11" s="660"/>
      <c r="BI11" s="660"/>
      <c r="BJ11" s="660"/>
      <c r="BK11" s="660"/>
      <c r="BL11" s="660"/>
      <c r="BM11" s="660"/>
      <c r="BN11" s="661"/>
      <c r="BO11" s="662">
        <v>2.8</v>
      </c>
      <c r="BP11" s="662"/>
      <c r="BQ11" s="662"/>
      <c r="BR11" s="662"/>
      <c r="BS11" s="668" t="s">
        <v>231</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3117505</v>
      </c>
      <c r="CS11" s="660"/>
      <c r="CT11" s="660"/>
      <c r="CU11" s="660"/>
      <c r="CV11" s="660"/>
      <c r="CW11" s="660"/>
      <c r="CX11" s="660"/>
      <c r="CY11" s="661"/>
      <c r="CZ11" s="662">
        <v>10.6</v>
      </c>
      <c r="DA11" s="662"/>
      <c r="DB11" s="662"/>
      <c r="DC11" s="662"/>
      <c r="DD11" s="668">
        <v>2102173</v>
      </c>
      <c r="DE11" s="660"/>
      <c r="DF11" s="660"/>
      <c r="DG11" s="660"/>
      <c r="DH11" s="660"/>
      <c r="DI11" s="660"/>
      <c r="DJ11" s="660"/>
      <c r="DK11" s="660"/>
      <c r="DL11" s="660"/>
      <c r="DM11" s="660"/>
      <c r="DN11" s="660"/>
      <c r="DO11" s="660"/>
      <c r="DP11" s="661"/>
      <c r="DQ11" s="668">
        <v>918362</v>
      </c>
      <c r="DR11" s="660"/>
      <c r="DS11" s="660"/>
      <c r="DT11" s="660"/>
      <c r="DU11" s="660"/>
      <c r="DV11" s="660"/>
      <c r="DW11" s="660"/>
      <c r="DX11" s="660"/>
      <c r="DY11" s="660"/>
      <c r="DZ11" s="660"/>
      <c r="EA11" s="660"/>
      <c r="EB11" s="660"/>
      <c r="EC11" s="669"/>
    </row>
    <row r="12" spans="2:143" ht="11.25" customHeight="1" x14ac:dyDescent="0.2">
      <c r="B12" s="656" t="s">
        <v>248</v>
      </c>
      <c r="C12" s="657"/>
      <c r="D12" s="657"/>
      <c r="E12" s="657"/>
      <c r="F12" s="657"/>
      <c r="G12" s="657"/>
      <c r="H12" s="657"/>
      <c r="I12" s="657"/>
      <c r="J12" s="657"/>
      <c r="K12" s="657"/>
      <c r="L12" s="657"/>
      <c r="M12" s="657"/>
      <c r="N12" s="657"/>
      <c r="O12" s="657"/>
      <c r="P12" s="657"/>
      <c r="Q12" s="658"/>
      <c r="R12" s="659">
        <v>746443</v>
      </c>
      <c r="S12" s="660"/>
      <c r="T12" s="660"/>
      <c r="U12" s="660"/>
      <c r="V12" s="660"/>
      <c r="W12" s="660"/>
      <c r="X12" s="660"/>
      <c r="Y12" s="661"/>
      <c r="Z12" s="662">
        <v>2.5</v>
      </c>
      <c r="AA12" s="662"/>
      <c r="AB12" s="662"/>
      <c r="AC12" s="662"/>
      <c r="AD12" s="663">
        <v>746443</v>
      </c>
      <c r="AE12" s="663"/>
      <c r="AF12" s="663"/>
      <c r="AG12" s="663"/>
      <c r="AH12" s="663"/>
      <c r="AI12" s="663"/>
      <c r="AJ12" s="663"/>
      <c r="AK12" s="663"/>
      <c r="AL12" s="664">
        <v>4.5</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1945696</v>
      </c>
      <c r="BH12" s="660"/>
      <c r="BI12" s="660"/>
      <c r="BJ12" s="660"/>
      <c r="BK12" s="660"/>
      <c r="BL12" s="660"/>
      <c r="BM12" s="660"/>
      <c r="BN12" s="661"/>
      <c r="BO12" s="662">
        <v>49</v>
      </c>
      <c r="BP12" s="662"/>
      <c r="BQ12" s="662"/>
      <c r="BR12" s="662"/>
      <c r="BS12" s="668" t="s">
        <v>231</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545816</v>
      </c>
      <c r="CS12" s="660"/>
      <c r="CT12" s="660"/>
      <c r="CU12" s="660"/>
      <c r="CV12" s="660"/>
      <c r="CW12" s="660"/>
      <c r="CX12" s="660"/>
      <c r="CY12" s="661"/>
      <c r="CZ12" s="662">
        <v>1.9</v>
      </c>
      <c r="DA12" s="662"/>
      <c r="DB12" s="662"/>
      <c r="DC12" s="662"/>
      <c r="DD12" s="668">
        <v>14455</v>
      </c>
      <c r="DE12" s="660"/>
      <c r="DF12" s="660"/>
      <c r="DG12" s="660"/>
      <c r="DH12" s="660"/>
      <c r="DI12" s="660"/>
      <c r="DJ12" s="660"/>
      <c r="DK12" s="660"/>
      <c r="DL12" s="660"/>
      <c r="DM12" s="660"/>
      <c r="DN12" s="660"/>
      <c r="DO12" s="660"/>
      <c r="DP12" s="661"/>
      <c r="DQ12" s="668">
        <v>192408</v>
      </c>
      <c r="DR12" s="660"/>
      <c r="DS12" s="660"/>
      <c r="DT12" s="660"/>
      <c r="DU12" s="660"/>
      <c r="DV12" s="660"/>
      <c r="DW12" s="660"/>
      <c r="DX12" s="660"/>
      <c r="DY12" s="660"/>
      <c r="DZ12" s="660"/>
      <c r="EA12" s="660"/>
      <c r="EB12" s="660"/>
      <c r="EC12" s="669"/>
    </row>
    <row r="13" spans="2:143" ht="11.25" customHeight="1" x14ac:dyDescent="0.2">
      <c r="B13" s="656" t="s">
        <v>251</v>
      </c>
      <c r="C13" s="657"/>
      <c r="D13" s="657"/>
      <c r="E13" s="657"/>
      <c r="F13" s="657"/>
      <c r="G13" s="657"/>
      <c r="H13" s="657"/>
      <c r="I13" s="657"/>
      <c r="J13" s="657"/>
      <c r="K13" s="657"/>
      <c r="L13" s="657"/>
      <c r="M13" s="657"/>
      <c r="N13" s="657"/>
      <c r="O13" s="657"/>
      <c r="P13" s="657"/>
      <c r="Q13" s="658"/>
      <c r="R13" s="659">
        <v>9899</v>
      </c>
      <c r="S13" s="660"/>
      <c r="T13" s="660"/>
      <c r="U13" s="660"/>
      <c r="V13" s="660"/>
      <c r="W13" s="660"/>
      <c r="X13" s="660"/>
      <c r="Y13" s="661"/>
      <c r="Z13" s="662">
        <v>0</v>
      </c>
      <c r="AA13" s="662"/>
      <c r="AB13" s="662"/>
      <c r="AC13" s="662"/>
      <c r="AD13" s="663">
        <v>9899</v>
      </c>
      <c r="AE13" s="663"/>
      <c r="AF13" s="663"/>
      <c r="AG13" s="663"/>
      <c r="AH13" s="663"/>
      <c r="AI13" s="663"/>
      <c r="AJ13" s="663"/>
      <c r="AK13" s="663"/>
      <c r="AL13" s="664">
        <v>0.1</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1926758</v>
      </c>
      <c r="BH13" s="660"/>
      <c r="BI13" s="660"/>
      <c r="BJ13" s="660"/>
      <c r="BK13" s="660"/>
      <c r="BL13" s="660"/>
      <c r="BM13" s="660"/>
      <c r="BN13" s="661"/>
      <c r="BO13" s="662">
        <v>48.5</v>
      </c>
      <c r="BP13" s="662"/>
      <c r="BQ13" s="662"/>
      <c r="BR13" s="662"/>
      <c r="BS13" s="668" t="s">
        <v>225</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2303191</v>
      </c>
      <c r="CS13" s="660"/>
      <c r="CT13" s="660"/>
      <c r="CU13" s="660"/>
      <c r="CV13" s="660"/>
      <c r="CW13" s="660"/>
      <c r="CX13" s="660"/>
      <c r="CY13" s="661"/>
      <c r="CZ13" s="662">
        <v>7.9</v>
      </c>
      <c r="DA13" s="662"/>
      <c r="DB13" s="662"/>
      <c r="DC13" s="662"/>
      <c r="DD13" s="668">
        <v>1161182</v>
      </c>
      <c r="DE13" s="660"/>
      <c r="DF13" s="660"/>
      <c r="DG13" s="660"/>
      <c r="DH13" s="660"/>
      <c r="DI13" s="660"/>
      <c r="DJ13" s="660"/>
      <c r="DK13" s="660"/>
      <c r="DL13" s="660"/>
      <c r="DM13" s="660"/>
      <c r="DN13" s="660"/>
      <c r="DO13" s="660"/>
      <c r="DP13" s="661"/>
      <c r="DQ13" s="668">
        <v>1345316</v>
      </c>
      <c r="DR13" s="660"/>
      <c r="DS13" s="660"/>
      <c r="DT13" s="660"/>
      <c r="DU13" s="660"/>
      <c r="DV13" s="660"/>
      <c r="DW13" s="660"/>
      <c r="DX13" s="660"/>
      <c r="DY13" s="660"/>
      <c r="DZ13" s="660"/>
      <c r="EA13" s="660"/>
      <c r="EB13" s="660"/>
      <c r="EC13" s="669"/>
    </row>
    <row r="14" spans="2:143" ht="11.25" customHeight="1" x14ac:dyDescent="0.2">
      <c r="B14" s="656" t="s">
        <v>254</v>
      </c>
      <c r="C14" s="657"/>
      <c r="D14" s="657"/>
      <c r="E14" s="657"/>
      <c r="F14" s="657"/>
      <c r="G14" s="657"/>
      <c r="H14" s="657"/>
      <c r="I14" s="657"/>
      <c r="J14" s="657"/>
      <c r="K14" s="657"/>
      <c r="L14" s="657"/>
      <c r="M14" s="657"/>
      <c r="N14" s="657"/>
      <c r="O14" s="657"/>
      <c r="P14" s="657"/>
      <c r="Q14" s="658"/>
      <c r="R14" s="659" t="s">
        <v>225</v>
      </c>
      <c r="S14" s="660"/>
      <c r="T14" s="660"/>
      <c r="U14" s="660"/>
      <c r="V14" s="660"/>
      <c r="W14" s="660"/>
      <c r="X14" s="660"/>
      <c r="Y14" s="661"/>
      <c r="Z14" s="662" t="s">
        <v>225</v>
      </c>
      <c r="AA14" s="662"/>
      <c r="AB14" s="662"/>
      <c r="AC14" s="662"/>
      <c r="AD14" s="663" t="s">
        <v>231</v>
      </c>
      <c r="AE14" s="663"/>
      <c r="AF14" s="663"/>
      <c r="AG14" s="663"/>
      <c r="AH14" s="663"/>
      <c r="AI14" s="663"/>
      <c r="AJ14" s="663"/>
      <c r="AK14" s="663"/>
      <c r="AL14" s="664" t="s">
        <v>231</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173550</v>
      </c>
      <c r="BH14" s="660"/>
      <c r="BI14" s="660"/>
      <c r="BJ14" s="660"/>
      <c r="BK14" s="660"/>
      <c r="BL14" s="660"/>
      <c r="BM14" s="660"/>
      <c r="BN14" s="661"/>
      <c r="BO14" s="662">
        <v>4.4000000000000004</v>
      </c>
      <c r="BP14" s="662"/>
      <c r="BQ14" s="662"/>
      <c r="BR14" s="662"/>
      <c r="BS14" s="668" t="s">
        <v>231</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1010806</v>
      </c>
      <c r="CS14" s="660"/>
      <c r="CT14" s="660"/>
      <c r="CU14" s="660"/>
      <c r="CV14" s="660"/>
      <c r="CW14" s="660"/>
      <c r="CX14" s="660"/>
      <c r="CY14" s="661"/>
      <c r="CZ14" s="662">
        <v>3.4</v>
      </c>
      <c r="DA14" s="662"/>
      <c r="DB14" s="662"/>
      <c r="DC14" s="662"/>
      <c r="DD14" s="668">
        <v>94671</v>
      </c>
      <c r="DE14" s="660"/>
      <c r="DF14" s="660"/>
      <c r="DG14" s="660"/>
      <c r="DH14" s="660"/>
      <c r="DI14" s="660"/>
      <c r="DJ14" s="660"/>
      <c r="DK14" s="660"/>
      <c r="DL14" s="660"/>
      <c r="DM14" s="660"/>
      <c r="DN14" s="660"/>
      <c r="DO14" s="660"/>
      <c r="DP14" s="661"/>
      <c r="DQ14" s="668">
        <v>921492</v>
      </c>
      <c r="DR14" s="660"/>
      <c r="DS14" s="660"/>
      <c r="DT14" s="660"/>
      <c r="DU14" s="660"/>
      <c r="DV14" s="660"/>
      <c r="DW14" s="660"/>
      <c r="DX14" s="660"/>
      <c r="DY14" s="660"/>
      <c r="DZ14" s="660"/>
      <c r="EA14" s="660"/>
      <c r="EB14" s="660"/>
      <c r="EC14" s="669"/>
    </row>
    <row r="15" spans="2:143" ht="11.25" customHeight="1" x14ac:dyDescent="0.2">
      <c r="B15" s="656" t="s">
        <v>257</v>
      </c>
      <c r="C15" s="657"/>
      <c r="D15" s="657"/>
      <c r="E15" s="657"/>
      <c r="F15" s="657"/>
      <c r="G15" s="657"/>
      <c r="H15" s="657"/>
      <c r="I15" s="657"/>
      <c r="J15" s="657"/>
      <c r="K15" s="657"/>
      <c r="L15" s="657"/>
      <c r="M15" s="657"/>
      <c r="N15" s="657"/>
      <c r="O15" s="657"/>
      <c r="P15" s="657"/>
      <c r="Q15" s="658"/>
      <c r="R15" s="659">
        <v>47451</v>
      </c>
      <c r="S15" s="660"/>
      <c r="T15" s="660"/>
      <c r="U15" s="660"/>
      <c r="V15" s="660"/>
      <c r="W15" s="660"/>
      <c r="X15" s="660"/>
      <c r="Y15" s="661"/>
      <c r="Z15" s="662">
        <v>0.2</v>
      </c>
      <c r="AA15" s="662"/>
      <c r="AB15" s="662"/>
      <c r="AC15" s="662"/>
      <c r="AD15" s="663">
        <v>47451</v>
      </c>
      <c r="AE15" s="663"/>
      <c r="AF15" s="663"/>
      <c r="AG15" s="663"/>
      <c r="AH15" s="663"/>
      <c r="AI15" s="663"/>
      <c r="AJ15" s="663"/>
      <c r="AK15" s="663"/>
      <c r="AL15" s="664">
        <v>0.3</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283523</v>
      </c>
      <c r="BH15" s="660"/>
      <c r="BI15" s="660"/>
      <c r="BJ15" s="660"/>
      <c r="BK15" s="660"/>
      <c r="BL15" s="660"/>
      <c r="BM15" s="660"/>
      <c r="BN15" s="661"/>
      <c r="BO15" s="662">
        <v>7.1</v>
      </c>
      <c r="BP15" s="662"/>
      <c r="BQ15" s="662"/>
      <c r="BR15" s="662"/>
      <c r="BS15" s="668" t="s">
        <v>231</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1658776</v>
      </c>
      <c r="CS15" s="660"/>
      <c r="CT15" s="660"/>
      <c r="CU15" s="660"/>
      <c r="CV15" s="660"/>
      <c r="CW15" s="660"/>
      <c r="CX15" s="660"/>
      <c r="CY15" s="661"/>
      <c r="CZ15" s="662">
        <v>5.7</v>
      </c>
      <c r="DA15" s="662"/>
      <c r="DB15" s="662"/>
      <c r="DC15" s="662"/>
      <c r="DD15" s="668">
        <v>322143</v>
      </c>
      <c r="DE15" s="660"/>
      <c r="DF15" s="660"/>
      <c r="DG15" s="660"/>
      <c r="DH15" s="660"/>
      <c r="DI15" s="660"/>
      <c r="DJ15" s="660"/>
      <c r="DK15" s="660"/>
      <c r="DL15" s="660"/>
      <c r="DM15" s="660"/>
      <c r="DN15" s="660"/>
      <c r="DO15" s="660"/>
      <c r="DP15" s="661"/>
      <c r="DQ15" s="668">
        <v>1319344</v>
      </c>
      <c r="DR15" s="660"/>
      <c r="DS15" s="660"/>
      <c r="DT15" s="660"/>
      <c r="DU15" s="660"/>
      <c r="DV15" s="660"/>
      <c r="DW15" s="660"/>
      <c r="DX15" s="660"/>
      <c r="DY15" s="660"/>
      <c r="DZ15" s="660"/>
      <c r="EA15" s="660"/>
      <c r="EB15" s="660"/>
      <c r="EC15" s="669"/>
    </row>
    <row r="16" spans="2:143" ht="11.25" customHeight="1" x14ac:dyDescent="0.2">
      <c r="B16" s="656" t="s">
        <v>260</v>
      </c>
      <c r="C16" s="657"/>
      <c r="D16" s="657"/>
      <c r="E16" s="657"/>
      <c r="F16" s="657"/>
      <c r="G16" s="657"/>
      <c r="H16" s="657"/>
      <c r="I16" s="657"/>
      <c r="J16" s="657"/>
      <c r="K16" s="657"/>
      <c r="L16" s="657"/>
      <c r="M16" s="657"/>
      <c r="N16" s="657"/>
      <c r="O16" s="657"/>
      <c r="P16" s="657"/>
      <c r="Q16" s="658"/>
      <c r="R16" s="659" t="s">
        <v>225</v>
      </c>
      <c r="S16" s="660"/>
      <c r="T16" s="660"/>
      <c r="U16" s="660"/>
      <c r="V16" s="660"/>
      <c r="W16" s="660"/>
      <c r="X16" s="660"/>
      <c r="Y16" s="661"/>
      <c r="Z16" s="662" t="s">
        <v>231</v>
      </c>
      <c r="AA16" s="662"/>
      <c r="AB16" s="662"/>
      <c r="AC16" s="662"/>
      <c r="AD16" s="663" t="s">
        <v>231</v>
      </c>
      <c r="AE16" s="663"/>
      <c r="AF16" s="663"/>
      <c r="AG16" s="663"/>
      <c r="AH16" s="663"/>
      <c r="AI16" s="663"/>
      <c r="AJ16" s="663"/>
      <c r="AK16" s="663"/>
      <c r="AL16" s="664" t="s">
        <v>231</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231</v>
      </c>
      <c r="BH16" s="660"/>
      <c r="BI16" s="660"/>
      <c r="BJ16" s="660"/>
      <c r="BK16" s="660"/>
      <c r="BL16" s="660"/>
      <c r="BM16" s="660"/>
      <c r="BN16" s="661"/>
      <c r="BO16" s="662" t="s">
        <v>231</v>
      </c>
      <c r="BP16" s="662"/>
      <c r="BQ16" s="662"/>
      <c r="BR16" s="662"/>
      <c r="BS16" s="668" t="s">
        <v>225</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197590</v>
      </c>
      <c r="CS16" s="660"/>
      <c r="CT16" s="660"/>
      <c r="CU16" s="660"/>
      <c r="CV16" s="660"/>
      <c r="CW16" s="660"/>
      <c r="CX16" s="660"/>
      <c r="CY16" s="661"/>
      <c r="CZ16" s="662">
        <v>0.7</v>
      </c>
      <c r="DA16" s="662"/>
      <c r="DB16" s="662"/>
      <c r="DC16" s="662"/>
      <c r="DD16" s="668" t="s">
        <v>231</v>
      </c>
      <c r="DE16" s="660"/>
      <c r="DF16" s="660"/>
      <c r="DG16" s="660"/>
      <c r="DH16" s="660"/>
      <c r="DI16" s="660"/>
      <c r="DJ16" s="660"/>
      <c r="DK16" s="660"/>
      <c r="DL16" s="660"/>
      <c r="DM16" s="660"/>
      <c r="DN16" s="660"/>
      <c r="DO16" s="660"/>
      <c r="DP16" s="661"/>
      <c r="DQ16" s="668">
        <v>33550</v>
      </c>
      <c r="DR16" s="660"/>
      <c r="DS16" s="660"/>
      <c r="DT16" s="660"/>
      <c r="DU16" s="660"/>
      <c r="DV16" s="660"/>
      <c r="DW16" s="660"/>
      <c r="DX16" s="660"/>
      <c r="DY16" s="660"/>
      <c r="DZ16" s="660"/>
      <c r="EA16" s="660"/>
      <c r="EB16" s="660"/>
      <c r="EC16" s="669"/>
    </row>
    <row r="17" spans="2:133" ht="11.25" customHeight="1" x14ac:dyDescent="0.2">
      <c r="B17" s="656" t="s">
        <v>263</v>
      </c>
      <c r="C17" s="657"/>
      <c r="D17" s="657"/>
      <c r="E17" s="657"/>
      <c r="F17" s="657"/>
      <c r="G17" s="657"/>
      <c r="H17" s="657"/>
      <c r="I17" s="657"/>
      <c r="J17" s="657"/>
      <c r="K17" s="657"/>
      <c r="L17" s="657"/>
      <c r="M17" s="657"/>
      <c r="N17" s="657"/>
      <c r="O17" s="657"/>
      <c r="P17" s="657"/>
      <c r="Q17" s="658"/>
      <c r="R17" s="659">
        <v>11376</v>
      </c>
      <c r="S17" s="660"/>
      <c r="T17" s="660"/>
      <c r="U17" s="660"/>
      <c r="V17" s="660"/>
      <c r="W17" s="660"/>
      <c r="X17" s="660"/>
      <c r="Y17" s="661"/>
      <c r="Z17" s="662">
        <v>0</v>
      </c>
      <c r="AA17" s="662"/>
      <c r="AB17" s="662"/>
      <c r="AC17" s="662"/>
      <c r="AD17" s="663">
        <v>11376</v>
      </c>
      <c r="AE17" s="663"/>
      <c r="AF17" s="663"/>
      <c r="AG17" s="663"/>
      <c r="AH17" s="663"/>
      <c r="AI17" s="663"/>
      <c r="AJ17" s="663"/>
      <c r="AK17" s="663"/>
      <c r="AL17" s="664">
        <v>0.1</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225</v>
      </c>
      <c r="BP17" s="662"/>
      <c r="BQ17" s="662"/>
      <c r="BR17" s="662"/>
      <c r="BS17" s="668" t="s">
        <v>231</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3994787</v>
      </c>
      <c r="CS17" s="660"/>
      <c r="CT17" s="660"/>
      <c r="CU17" s="660"/>
      <c r="CV17" s="660"/>
      <c r="CW17" s="660"/>
      <c r="CX17" s="660"/>
      <c r="CY17" s="661"/>
      <c r="CZ17" s="662">
        <v>13.6</v>
      </c>
      <c r="DA17" s="662"/>
      <c r="DB17" s="662"/>
      <c r="DC17" s="662"/>
      <c r="DD17" s="668" t="s">
        <v>225</v>
      </c>
      <c r="DE17" s="660"/>
      <c r="DF17" s="660"/>
      <c r="DG17" s="660"/>
      <c r="DH17" s="660"/>
      <c r="DI17" s="660"/>
      <c r="DJ17" s="660"/>
      <c r="DK17" s="660"/>
      <c r="DL17" s="660"/>
      <c r="DM17" s="660"/>
      <c r="DN17" s="660"/>
      <c r="DO17" s="660"/>
      <c r="DP17" s="661"/>
      <c r="DQ17" s="668">
        <v>3845691</v>
      </c>
      <c r="DR17" s="660"/>
      <c r="DS17" s="660"/>
      <c r="DT17" s="660"/>
      <c r="DU17" s="660"/>
      <c r="DV17" s="660"/>
      <c r="DW17" s="660"/>
      <c r="DX17" s="660"/>
      <c r="DY17" s="660"/>
      <c r="DZ17" s="660"/>
      <c r="EA17" s="660"/>
      <c r="EB17" s="660"/>
      <c r="EC17" s="669"/>
    </row>
    <row r="18" spans="2:133" ht="11.25" customHeight="1" x14ac:dyDescent="0.2">
      <c r="B18" s="656" t="s">
        <v>266</v>
      </c>
      <c r="C18" s="657"/>
      <c r="D18" s="657"/>
      <c r="E18" s="657"/>
      <c r="F18" s="657"/>
      <c r="G18" s="657"/>
      <c r="H18" s="657"/>
      <c r="I18" s="657"/>
      <c r="J18" s="657"/>
      <c r="K18" s="657"/>
      <c r="L18" s="657"/>
      <c r="M18" s="657"/>
      <c r="N18" s="657"/>
      <c r="O18" s="657"/>
      <c r="P18" s="657"/>
      <c r="Q18" s="658"/>
      <c r="R18" s="659">
        <v>12413792</v>
      </c>
      <c r="S18" s="660"/>
      <c r="T18" s="660"/>
      <c r="U18" s="660"/>
      <c r="V18" s="660"/>
      <c r="W18" s="660"/>
      <c r="X18" s="660"/>
      <c r="Y18" s="661"/>
      <c r="Z18" s="662">
        <v>40.799999999999997</v>
      </c>
      <c r="AA18" s="662"/>
      <c r="AB18" s="662"/>
      <c r="AC18" s="662"/>
      <c r="AD18" s="663">
        <v>11645462</v>
      </c>
      <c r="AE18" s="663"/>
      <c r="AF18" s="663"/>
      <c r="AG18" s="663"/>
      <c r="AH18" s="663"/>
      <c r="AI18" s="663"/>
      <c r="AJ18" s="663"/>
      <c r="AK18" s="663"/>
      <c r="AL18" s="664">
        <v>69.599999999999994</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231</v>
      </c>
      <c r="BP18" s="662"/>
      <c r="BQ18" s="662"/>
      <c r="BR18" s="662"/>
      <c r="BS18" s="668" t="s">
        <v>231</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231</v>
      </c>
      <c r="CS18" s="660"/>
      <c r="CT18" s="660"/>
      <c r="CU18" s="660"/>
      <c r="CV18" s="660"/>
      <c r="CW18" s="660"/>
      <c r="CX18" s="660"/>
      <c r="CY18" s="661"/>
      <c r="CZ18" s="662" t="s">
        <v>225</v>
      </c>
      <c r="DA18" s="662"/>
      <c r="DB18" s="662"/>
      <c r="DC18" s="662"/>
      <c r="DD18" s="668" t="s">
        <v>231</v>
      </c>
      <c r="DE18" s="660"/>
      <c r="DF18" s="660"/>
      <c r="DG18" s="660"/>
      <c r="DH18" s="660"/>
      <c r="DI18" s="660"/>
      <c r="DJ18" s="660"/>
      <c r="DK18" s="660"/>
      <c r="DL18" s="660"/>
      <c r="DM18" s="660"/>
      <c r="DN18" s="660"/>
      <c r="DO18" s="660"/>
      <c r="DP18" s="661"/>
      <c r="DQ18" s="668" t="s">
        <v>225</v>
      </c>
      <c r="DR18" s="660"/>
      <c r="DS18" s="660"/>
      <c r="DT18" s="660"/>
      <c r="DU18" s="660"/>
      <c r="DV18" s="660"/>
      <c r="DW18" s="660"/>
      <c r="DX18" s="660"/>
      <c r="DY18" s="660"/>
      <c r="DZ18" s="660"/>
      <c r="EA18" s="660"/>
      <c r="EB18" s="660"/>
      <c r="EC18" s="669"/>
    </row>
    <row r="19" spans="2:133" ht="11.25" customHeight="1" x14ac:dyDescent="0.2">
      <c r="B19" s="656" t="s">
        <v>269</v>
      </c>
      <c r="C19" s="657"/>
      <c r="D19" s="657"/>
      <c r="E19" s="657"/>
      <c r="F19" s="657"/>
      <c r="G19" s="657"/>
      <c r="H19" s="657"/>
      <c r="I19" s="657"/>
      <c r="J19" s="657"/>
      <c r="K19" s="657"/>
      <c r="L19" s="657"/>
      <c r="M19" s="657"/>
      <c r="N19" s="657"/>
      <c r="O19" s="657"/>
      <c r="P19" s="657"/>
      <c r="Q19" s="658"/>
      <c r="R19" s="659">
        <v>11645462</v>
      </c>
      <c r="S19" s="660"/>
      <c r="T19" s="660"/>
      <c r="U19" s="660"/>
      <c r="V19" s="660"/>
      <c r="W19" s="660"/>
      <c r="X19" s="660"/>
      <c r="Y19" s="661"/>
      <c r="Z19" s="662">
        <v>38.299999999999997</v>
      </c>
      <c r="AA19" s="662"/>
      <c r="AB19" s="662"/>
      <c r="AC19" s="662"/>
      <c r="AD19" s="663">
        <v>11645462</v>
      </c>
      <c r="AE19" s="663"/>
      <c r="AF19" s="663"/>
      <c r="AG19" s="663"/>
      <c r="AH19" s="663"/>
      <c r="AI19" s="663"/>
      <c r="AJ19" s="663"/>
      <c r="AK19" s="663"/>
      <c r="AL19" s="664">
        <v>69.599999999999994</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56404</v>
      </c>
      <c r="BH19" s="660"/>
      <c r="BI19" s="660"/>
      <c r="BJ19" s="660"/>
      <c r="BK19" s="660"/>
      <c r="BL19" s="660"/>
      <c r="BM19" s="660"/>
      <c r="BN19" s="661"/>
      <c r="BO19" s="662">
        <v>1.4</v>
      </c>
      <c r="BP19" s="662"/>
      <c r="BQ19" s="662"/>
      <c r="BR19" s="662"/>
      <c r="BS19" s="668" t="s">
        <v>231</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231</v>
      </c>
      <c r="CS19" s="660"/>
      <c r="CT19" s="660"/>
      <c r="CU19" s="660"/>
      <c r="CV19" s="660"/>
      <c r="CW19" s="660"/>
      <c r="CX19" s="660"/>
      <c r="CY19" s="661"/>
      <c r="CZ19" s="662" t="s">
        <v>231</v>
      </c>
      <c r="DA19" s="662"/>
      <c r="DB19" s="662"/>
      <c r="DC19" s="662"/>
      <c r="DD19" s="668" t="s">
        <v>231</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x14ac:dyDescent="0.2">
      <c r="B20" s="656" t="s">
        <v>272</v>
      </c>
      <c r="C20" s="657"/>
      <c r="D20" s="657"/>
      <c r="E20" s="657"/>
      <c r="F20" s="657"/>
      <c r="G20" s="657"/>
      <c r="H20" s="657"/>
      <c r="I20" s="657"/>
      <c r="J20" s="657"/>
      <c r="K20" s="657"/>
      <c r="L20" s="657"/>
      <c r="M20" s="657"/>
      <c r="N20" s="657"/>
      <c r="O20" s="657"/>
      <c r="P20" s="657"/>
      <c r="Q20" s="658"/>
      <c r="R20" s="659">
        <v>768330</v>
      </c>
      <c r="S20" s="660"/>
      <c r="T20" s="660"/>
      <c r="U20" s="660"/>
      <c r="V20" s="660"/>
      <c r="W20" s="660"/>
      <c r="X20" s="660"/>
      <c r="Y20" s="661"/>
      <c r="Z20" s="662">
        <v>2.5</v>
      </c>
      <c r="AA20" s="662"/>
      <c r="AB20" s="662"/>
      <c r="AC20" s="662"/>
      <c r="AD20" s="663" t="s">
        <v>231</v>
      </c>
      <c r="AE20" s="663"/>
      <c r="AF20" s="663"/>
      <c r="AG20" s="663"/>
      <c r="AH20" s="663"/>
      <c r="AI20" s="663"/>
      <c r="AJ20" s="663"/>
      <c r="AK20" s="663"/>
      <c r="AL20" s="664" t="s">
        <v>231</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56404</v>
      </c>
      <c r="BH20" s="660"/>
      <c r="BI20" s="660"/>
      <c r="BJ20" s="660"/>
      <c r="BK20" s="660"/>
      <c r="BL20" s="660"/>
      <c r="BM20" s="660"/>
      <c r="BN20" s="661"/>
      <c r="BO20" s="662">
        <v>1.4</v>
      </c>
      <c r="BP20" s="662"/>
      <c r="BQ20" s="662"/>
      <c r="BR20" s="662"/>
      <c r="BS20" s="668" t="s">
        <v>231</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29326537</v>
      </c>
      <c r="CS20" s="660"/>
      <c r="CT20" s="660"/>
      <c r="CU20" s="660"/>
      <c r="CV20" s="660"/>
      <c r="CW20" s="660"/>
      <c r="CX20" s="660"/>
      <c r="CY20" s="661"/>
      <c r="CZ20" s="662">
        <v>100</v>
      </c>
      <c r="DA20" s="662"/>
      <c r="DB20" s="662"/>
      <c r="DC20" s="662"/>
      <c r="DD20" s="668">
        <v>4526719</v>
      </c>
      <c r="DE20" s="660"/>
      <c r="DF20" s="660"/>
      <c r="DG20" s="660"/>
      <c r="DH20" s="660"/>
      <c r="DI20" s="660"/>
      <c r="DJ20" s="660"/>
      <c r="DK20" s="660"/>
      <c r="DL20" s="660"/>
      <c r="DM20" s="660"/>
      <c r="DN20" s="660"/>
      <c r="DO20" s="660"/>
      <c r="DP20" s="661"/>
      <c r="DQ20" s="668">
        <v>18005761</v>
      </c>
      <c r="DR20" s="660"/>
      <c r="DS20" s="660"/>
      <c r="DT20" s="660"/>
      <c r="DU20" s="660"/>
      <c r="DV20" s="660"/>
      <c r="DW20" s="660"/>
      <c r="DX20" s="660"/>
      <c r="DY20" s="660"/>
      <c r="DZ20" s="660"/>
      <c r="EA20" s="660"/>
      <c r="EB20" s="660"/>
      <c r="EC20" s="669"/>
    </row>
    <row r="21" spans="2:133" ht="11.25" customHeight="1" x14ac:dyDescent="0.2">
      <c r="B21" s="656" t="s">
        <v>275</v>
      </c>
      <c r="C21" s="657"/>
      <c r="D21" s="657"/>
      <c r="E21" s="657"/>
      <c r="F21" s="657"/>
      <c r="G21" s="657"/>
      <c r="H21" s="657"/>
      <c r="I21" s="657"/>
      <c r="J21" s="657"/>
      <c r="K21" s="657"/>
      <c r="L21" s="657"/>
      <c r="M21" s="657"/>
      <c r="N21" s="657"/>
      <c r="O21" s="657"/>
      <c r="P21" s="657"/>
      <c r="Q21" s="658"/>
      <c r="R21" s="659" t="s">
        <v>225</v>
      </c>
      <c r="S21" s="660"/>
      <c r="T21" s="660"/>
      <c r="U21" s="660"/>
      <c r="V21" s="660"/>
      <c r="W21" s="660"/>
      <c r="X21" s="660"/>
      <c r="Y21" s="661"/>
      <c r="Z21" s="662" t="s">
        <v>231</v>
      </c>
      <c r="AA21" s="662"/>
      <c r="AB21" s="662"/>
      <c r="AC21" s="662"/>
      <c r="AD21" s="663" t="s">
        <v>231</v>
      </c>
      <c r="AE21" s="663"/>
      <c r="AF21" s="663"/>
      <c r="AG21" s="663"/>
      <c r="AH21" s="663"/>
      <c r="AI21" s="663"/>
      <c r="AJ21" s="663"/>
      <c r="AK21" s="663"/>
      <c r="AL21" s="664" t="s">
        <v>231</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v>56404</v>
      </c>
      <c r="BH21" s="660"/>
      <c r="BI21" s="660"/>
      <c r="BJ21" s="660"/>
      <c r="BK21" s="660"/>
      <c r="BL21" s="660"/>
      <c r="BM21" s="660"/>
      <c r="BN21" s="661"/>
      <c r="BO21" s="662">
        <v>1.4</v>
      </c>
      <c r="BP21" s="662"/>
      <c r="BQ21" s="662"/>
      <c r="BR21" s="662"/>
      <c r="BS21" s="668" t="s">
        <v>231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6" t="s">
        <v>277</v>
      </c>
      <c r="C22" s="657"/>
      <c r="D22" s="657"/>
      <c r="E22" s="657"/>
      <c r="F22" s="657"/>
      <c r="G22" s="657"/>
      <c r="H22" s="657"/>
      <c r="I22" s="657"/>
      <c r="J22" s="657"/>
      <c r="K22" s="657"/>
      <c r="L22" s="657"/>
      <c r="M22" s="657"/>
      <c r="N22" s="657"/>
      <c r="O22" s="657"/>
      <c r="P22" s="657"/>
      <c r="Q22" s="658"/>
      <c r="R22" s="659">
        <v>17473837</v>
      </c>
      <c r="S22" s="660"/>
      <c r="T22" s="660"/>
      <c r="U22" s="660"/>
      <c r="V22" s="660"/>
      <c r="W22" s="660"/>
      <c r="X22" s="660"/>
      <c r="Y22" s="661"/>
      <c r="Z22" s="662">
        <v>57.4</v>
      </c>
      <c r="AA22" s="662"/>
      <c r="AB22" s="662"/>
      <c r="AC22" s="662"/>
      <c r="AD22" s="663">
        <v>16705507</v>
      </c>
      <c r="AE22" s="663"/>
      <c r="AF22" s="663"/>
      <c r="AG22" s="663"/>
      <c r="AH22" s="663"/>
      <c r="AI22" s="663"/>
      <c r="AJ22" s="663"/>
      <c r="AK22" s="663"/>
      <c r="AL22" s="664">
        <v>99.9</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225</v>
      </c>
      <c r="BH22" s="660"/>
      <c r="BI22" s="660"/>
      <c r="BJ22" s="660"/>
      <c r="BK22" s="660"/>
      <c r="BL22" s="660"/>
      <c r="BM22" s="660"/>
      <c r="BN22" s="661"/>
      <c r="BO22" s="662" t="s">
        <v>225</v>
      </c>
      <c r="BP22" s="662"/>
      <c r="BQ22" s="662"/>
      <c r="BR22" s="662"/>
      <c r="BS22" s="668" t="s">
        <v>231</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280</v>
      </c>
      <c r="C23" s="657"/>
      <c r="D23" s="657"/>
      <c r="E23" s="657"/>
      <c r="F23" s="657"/>
      <c r="G23" s="657"/>
      <c r="H23" s="657"/>
      <c r="I23" s="657"/>
      <c r="J23" s="657"/>
      <c r="K23" s="657"/>
      <c r="L23" s="657"/>
      <c r="M23" s="657"/>
      <c r="N23" s="657"/>
      <c r="O23" s="657"/>
      <c r="P23" s="657"/>
      <c r="Q23" s="658"/>
      <c r="R23" s="659">
        <v>6099</v>
      </c>
      <c r="S23" s="660"/>
      <c r="T23" s="660"/>
      <c r="U23" s="660"/>
      <c r="V23" s="660"/>
      <c r="W23" s="660"/>
      <c r="X23" s="660"/>
      <c r="Y23" s="661"/>
      <c r="Z23" s="662">
        <v>0</v>
      </c>
      <c r="AA23" s="662"/>
      <c r="AB23" s="662"/>
      <c r="AC23" s="662"/>
      <c r="AD23" s="663">
        <v>6099</v>
      </c>
      <c r="AE23" s="663"/>
      <c r="AF23" s="663"/>
      <c r="AG23" s="663"/>
      <c r="AH23" s="663"/>
      <c r="AI23" s="663"/>
      <c r="AJ23" s="663"/>
      <c r="AK23" s="663"/>
      <c r="AL23" s="664">
        <v>0</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225</v>
      </c>
      <c r="BH23" s="660"/>
      <c r="BI23" s="660"/>
      <c r="BJ23" s="660"/>
      <c r="BK23" s="660"/>
      <c r="BL23" s="660"/>
      <c r="BM23" s="660"/>
      <c r="BN23" s="661"/>
      <c r="BO23" s="662" t="s">
        <v>231</v>
      </c>
      <c r="BP23" s="662"/>
      <c r="BQ23" s="662"/>
      <c r="BR23" s="662"/>
      <c r="BS23" s="668" t="s">
        <v>231</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x14ac:dyDescent="0.2">
      <c r="B24" s="656" t="s">
        <v>287</v>
      </c>
      <c r="C24" s="657"/>
      <c r="D24" s="657"/>
      <c r="E24" s="657"/>
      <c r="F24" s="657"/>
      <c r="G24" s="657"/>
      <c r="H24" s="657"/>
      <c r="I24" s="657"/>
      <c r="J24" s="657"/>
      <c r="K24" s="657"/>
      <c r="L24" s="657"/>
      <c r="M24" s="657"/>
      <c r="N24" s="657"/>
      <c r="O24" s="657"/>
      <c r="P24" s="657"/>
      <c r="Q24" s="658"/>
      <c r="R24" s="659">
        <v>175435</v>
      </c>
      <c r="S24" s="660"/>
      <c r="T24" s="660"/>
      <c r="U24" s="660"/>
      <c r="V24" s="660"/>
      <c r="W24" s="660"/>
      <c r="X24" s="660"/>
      <c r="Y24" s="661"/>
      <c r="Z24" s="662">
        <v>0.6</v>
      </c>
      <c r="AA24" s="662"/>
      <c r="AB24" s="662"/>
      <c r="AC24" s="662"/>
      <c r="AD24" s="663" t="s">
        <v>231</v>
      </c>
      <c r="AE24" s="663"/>
      <c r="AF24" s="663"/>
      <c r="AG24" s="663"/>
      <c r="AH24" s="663"/>
      <c r="AI24" s="663"/>
      <c r="AJ24" s="663"/>
      <c r="AK24" s="663"/>
      <c r="AL24" s="664" t="s">
        <v>231</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231</v>
      </c>
      <c r="BH24" s="660"/>
      <c r="BI24" s="660"/>
      <c r="BJ24" s="660"/>
      <c r="BK24" s="660"/>
      <c r="BL24" s="660"/>
      <c r="BM24" s="660"/>
      <c r="BN24" s="661"/>
      <c r="BO24" s="662" t="s">
        <v>231</v>
      </c>
      <c r="BP24" s="662"/>
      <c r="BQ24" s="662"/>
      <c r="BR24" s="662"/>
      <c r="BS24" s="668" t="s">
        <v>231</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14281012</v>
      </c>
      <c r="CS24" s="649"/>
      <c r="CT24" s="649"/>
      <c r="CU24" s="649"/>
      <c r="CV24" s="649"/>
      <c r="CW24" s="649"/>
      <c r="CX24" s="649"/>
      <c r="CY24" s="650"/>
      <c r="CZ24" s="653">
        <v>48.7</v>
      </c>
      <c r="DA24" s="654"/>
      <c r="DB24" s="654"/>
      <c r="DC24" s="673"/>
      <c r="DD24" s="692">
        <v>9322076</v>
      </c>
      <c r="DE24" s="649"/>
      <c r="DF24" s="649"/>
      <c r="DG24" s="649"/>
      <c r="DH24" s="649"/>
      <c r="DI24" s="649"/>
      <c r="DJ24" s="649"/>
      <c r="DK24" s="650"/>
      <c r="DL24" s="692">
        <v>8427081</v>
      </c>
      <c r="DM24" s="649"/>
      <c r="DN24" s="649"/>
      <c r="DO24" s="649"/>
      <c r="DP24" s="649"/>
      <c r="DQ24" s="649"/>
      <c r="DR24" s="649"/>
      <c r="DS24" s="649"/>
      <c r="DT24" s="649"/>
      <c r="DU24" s="649"/>
      <c r="DV24" s="650"/>
      <c r="DW24" s="653">
        <v>50.1</v>
      </c>
      <c r="DX24" s="654"/>
      <c r="DY24" s="654"/>
      <c r="DZ24" s="654"/>
      <c r="EA24" s="654"/>
      <c r="EB24" s="654"/>
      <c r="EC24" s="655"/>
    </row>
    <row r="25" spans="2:133" ht="11.25" customHeight="1" x14ac:dyDescent="0.2">
      <c r="B25" s="656" t="s">
        <v>290</v>
      </c>
      <c r="C25" s="657"/>
      <c r="D25" s="657"/>
      <c r="E25" s="657"/>
      <c r="F25" s="657"/>
      <c r="G25" s="657"/>
      <c r="H25" s="657"/>
      <c r="I25" s="657"/>
      <c r="J25" s="657"/>
      <c r="K25" s="657"/>
      <c r="L25" s="657"/>
      <c r="M25" s="657"/>
      <c r="N25" s="657"/>
      <c r="O25" s="657"/>
      <c r="P25" s="657"/>
      <c r="Q25" s="658"/>
      <c r="R25" s="659">
        <v>185910</v>
      </c>
      <c r="S25" s="660"/>
      <c r="T25" s="660"/>
      <c r="U25" s="660"/>
      <c r="V25" s="660"/>
      <c r="W25" s="660"/>
      <c r="X25" s="660"/>
      <c r="Y25" s="661"/>
      <c r="Z25" s="662">
        <v>0.6</v>
      </c>
      <c r="AA25" s="662"/>
      <c r="AB25" s="662"/>
      <c r="AC25" s="662"/>
      <c r="AD25" s="663">
        <v>8132</v>
      </c>
      <c r="AE25" s="663"/>
      <c r="AF25" s="663"/>
      <c r="AG25" s="663"/>
      <c r="AH25" s="663"/>
      <c r="AI25" s="663"/>
      <c r="AJ25" s="663"/>
      <c r="AK25" s="663"/>
      <c r="AL25" s="664">
        <v>0</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231</v>
      </c>
      <c r="BH25" s="660"/>
      <c r="BI25" s="660"/>
      <c r="BJ25" s="660"/>
      <c r="BK25" s="660"/>
      <c r="BL25" s="660"/>
      <c r="BM25" s="660"/>
      <c r="BN25" s="661"/>
      <c r="BO25" s="662" t="s">
        <v>231</v>
      </c>
      <c r="BP25" s="662"/>
      <c r="BQ25" s="662"/>
      <c r="BR25" s="662"/>
      <c r="BS25" s="668" t="s">
        <v>231</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3634399</v>
      </c>
      <c r="CS25" s="695"/>
      <c r="CT25" s="695"/>
      <c r="CU25" s="695"/>
      <c r="CV25" s="695"/>
      <c r="CW25" s="695"/>
      <c r="CX25" s="695"/>
      <c r="CY25" s="696"/>
      <c r="CZ25" s="664">
        <v>12.4</v>
      </c>
      <c r="DA25" s="693"/>
      <c r="DB25" s="693"/>
      <c r="DC25" s="697"/>
      <c r="DD25" s="668">
        <v>3479412</v>
      </c>
      <c r="DE25" s="695"/>
      <c r="DF25" s="695"/>
      <c r="DG25" s="695"/>
      <c r="DH25" s="695"/>
      <c r="DI25" s="695"/>
      <c r="DJ25" s="695"/>
      <c r="DK25" s="696"/>
      <c r="DL25" s="668">
        <v>3457234</v>
      </c>
      <c r="DM25" s="695"/>
      <c r="DN25" s="695"/>
      <c r="DO25" s="695"/>
      <c r="DP25" s="695"/>
      <c r="DQ25" s="695"/>
      <c r="DR25" s="695"/>
      <c r="DS25" s="695"/>
      <c r="DT25" s="695"/>
      <c r="DU25" s="695"/>
      <c r="DV25" s="696"/>
      <c r="DW25" s="664">
        <v>20.6</v>
      </c>
      <c r="DX25" s="693"/>
      <c r="DY25" s="693"/>
      <c r="DZ25" s="693"/>
      <c r="EA25" s="693"/>
      <c r="EB25" s="693"/>
      <c r="EC25" s="694"/>
    </row>
    <row r="26" spans="2:133" ht="11.25" customHeight="1" x14ac:dyDescent="0.2">
      <c r="B26" s="656" t="s">
        <v>293</v>
      </c>
      <c r="C26" s="657"/>
      <c r="D26" s="657"/>
      <c r="E26" s="657"/>
      <c r="F26" s="657"/>
      <c r="G26" s="657"/>
      <c r="H26" s="657"/>
      <c r="I26" s="657"/>
      <c r="J26" s="657"/>
      <c r="K26" s="657"/>
      <c r="L26" s="657"/>
      <c r="M26" s="657"/>
      <c r="N26" s="657"/>
      <c r="O26" s="657"/>
      <c r="P26" s="657"/>
      <c r="Q26" s="658"/>
      <c r="R26" s="659">
        <v>144793</v>
      </c>
      <c r="S26" s="660"/>
      <c r="T26" s="660"/>
      <c r="U26" s="660"/>
      <c r="V26" s="660"/>
      <c r="W26" s="660"/>
      <c r="X26" s="660"/>
      <c r="Y26" s="661"/>
      <c r="Z26" s="662">
        <v>0.5</v>
      </c>
      <c r="AA26" s="662"/>
      <c r="AB26" s="662"/>
      <c r="AC26" s="662"/>
      <c r="AD26" s="663" t="s">
        <v>231</v>
      </c>
      <c r="AE26" s="663"/>
      <c r="AF26" s="663"/>
      <c r="AG26" s="663"/>
      <c r="AH26" s="663"/>
      <c r="AI26" s="663"/>
      <c r="AJ26" s="663"/>
      <c r="AK26" s="663"/>
      <c r="AL26" s="664" t="s">
        <v>225</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225</v>
      </c>
      <c r="BH26" s="660"/>
      <c r="BI26" s="660"/>
      <c r="BJ26" s="660"/>
      <c r="BK26" s="660"/>
      <c r="BL26" s="660"/>
      <c r="BM26" s="660"/>
      <c r="BN26" s="661"/>
      <c r="BO26" s="662" t="s">
        <v>231</v>
      </c>
      <c r="BP26" s="662"/>
      <c r="BQ26" s="662"/>
      <c r="BR26" s="662"/>
      <c r="BS26" s="668" t="s">
        <v>231</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2111153</v>
      </c>
      <c r="CS26" s="660"/>
      <c r="CT26" s="660"/>
      <c r="CU26" s="660"/>
      <c r="CV26" s="660"/>
      <c r="CW26" s="660"/>
      <c r="CX26" s="660"/>
      <c r="CY26" s="661"/>
      <c r="CZ26" s="664">
        <v>7.2</v>
      </c>
      <c r="DA26" s="693"/>
      <c r="DB26" s="693"/>
      <c r="DC26" s="697"/>
      <c r="DD26" s="668">
        <v>2019699</v>
      </c>
      <c r="DE26" s="660"/>
      <c r="DF26" s="660"/>
      <c r="DG26" s="660"/>
      <c r="DH26" s="660"/>
      <c r="DI26" s="660"/>
      <c r="DJ26" s="660"/>
      <c r="DK26" s="661"/>
      <c r="DL26" s="668" t="s">
        <v>231</v>
      </c>
      <c r="DM26" s="660"/>
      <c r="DN26" s="660"/>
      <c r="DO26" s="660"/>
      <c r="DP26" s="660"/>
      <c r="DQ26" s="660"/>
      <c r="DR26" s="660"/>
      <c r="DS26" s="660"/>
      <c r="DT26" s="660"/>
      <c r="DU26" s="660"/>
      <c r="DV26" s="661"/>
      <c r="DW26" s="664" t="s">
        <v>231</v>
      </c>
      <c r="DX26" s="693"/>
      <c r="DY26" s="693"/>
      <c r="DZ26" s="693"/>
      <c r="EA26" s="693"/>
      <c r="EB26" s="693"/>
      <c r="EC26" s="694"/>
    </row>
    <row r="27" spans="2:133" ht="11.25" customHeight="1" x14ac:dyDescent="0.2">
      <c r="B27" s="656" t="s">
        <v>296</v>
      </c>
      <c r="C27" s="657"/>
      <c r="D27" s="657"/>
      <c r="E27" s="657"/>
      <c r="F27" s="657"/>
      <c r="G27" s="657"/>
      <c r="H27" s="657"/>
      <c r="I27" s="657"/>
      <c r="J27" s="657"/>
      <c r="K27" s="657"/>
      <c r="L27" s="657"/>
      <c r="M27" s="657"/>
      <c r="N27" s="657"/>
      <c r="O27" s="657"/>
      <c r="P27" s="657"/>
      <c r="Q27" s="658"/>
      <c r="R27" s="659">
        <v>4157900</v>
      </c>
      <c r="S27" s="660"/>
      <c r="T27" s="660"/>
      <c r="U27" s="660"/>
      <c r="V27" s="660"/>
      <c r="W27" s="660"/>
      <c r="X27" s="660"/>
      <c r="Y27" s="661"/>
      <c r="Z27" s="662">
        <v>13.7</v>
      </c>
      <c r="AA27" s="662"/>
      <c r="AB27" s="662"/>
      <c r="AC27" s="662"/>
      <c r="AD27" s="663" t="s">
        <v>225</v>
      </c>
      <c r="AE27" s="663"/>
      <c r="AF27" s="663"/>
      <c r="AG27" s="663"/>
      <c r="AH27" s="663"/>
      <c r="AI27" s="663"/>
      <c r="AJ27" s="663"/>
      <c r="AK27" s="663"/>
      <c r="AL27" s="664" t="s">
        <v>231</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3968951</v>
      </c>
      <c r="BH27" s="660"/>
      <c r="BI27" s="660"/>
      <c r="BJ27" s="660"/>
      <c r="BK27" s="660"/>
      <c r="BL27" s="660"/>
      <c r="BM27" s="660"/>
      <c r="BN27" s="661"/>
      <c r="BO27" s="662">
        <v>100</v>
      </c>
      <c r="BP27" s="662"/>
      <c r="BQ27" s="662"/>
      <c r="BR27" s="662"/>
      <c r="BS27" s="668" t="s">
        <v>231</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6651936</v>
      </c>
      <c r="CS27" s="695"/>
      <c r="CT27" s="695"/>
      <c r="CU27" s="695"/>
      <c r="CV27" s="695"/>
      <c r="CW27" s="695"/>
      <c r="CX27" s="695"/>
      <c r="CY27" s="696"/>
      <c r="CZ27" s="664">
        <v>22.7</v>
      </c>
      <c r="DA27" s="693"/>
      <c r="DB27" s="693"/>
      <c r="DC27" s="697"/>
      <c r="DD27" s="668">
        <v>1997083</v>
      </c>
      <c r="DE27" s="695"/>
      <c r="DF27" s="695"/>
      <c r="DG27" s="695"/>
      <c r="DH27" s="695"/>
      <c r="DI27" s="695"/>
      <c r="DJ27" s="695"/>
      <c r="DK27" s="696"/>
      <c r="DL27" s="668">
        <v>1994714</v>
      </c>
      <c r="DM27" s="695"/>
      <c r="DN27" s="695"/>
      <c r="DO27" s="695"/>
      <c r="DP27" s="695"/>
      <c r="DQ27" s="695"/>
      <c r="DR27" s="695"/>
      <c r="DS27" s="695"/>
      <c r="DT27" s="695"/>
      <c r="DU27" s="695"/>
      <c r="DV27" s="696"/>
      <c r="DW27" s="664">
        <v>11.9</v>
      </c>
      <c r="DX27" s="693"/>
      <c r="DY27" s="693"/>
      <c r="DZ27" s="693"/>
      <c r="EA27" s="693"/>
      <c r="EB27" s="693"/>
      <c r="EC27" s="694"/>
    </row>
    <row r="28" spans="2:133" ht="11.25" customHeight="1" x14ac:dyDescent="0.2">
      <c r="B28" s="701" t="s">
        <v>299</v>
      </c>
      <c r="C28" s="702"/>
      <c r="D28" s="702"/>
      <c r="E28" s="702"/>
      <c r="F28" s="702"/>
      <c r="G28" s="702"/>
      <c r="H28" s="702"/>
      <c r="I28" s="702"/>
      <c r="J28" s="702"/>
      <c r="K28" s="702"/>
      <c r="L28" s="702"/>
      <c r="M28" s="702"/>
      <c r="N28" s="702"/>
      <c r="O28" s="702"/>
      <c r="P28" s="702"/>
      <c r="Q28" s="703"/>
      <c r="R28" s="659" t="s">
        <v>231</v>
      </c>
      <c r="S28" s="660"/>
      <c r="T28" s="660"/>
      <c r="U28" s="660"/>
      <c r="V28" s="660"/>
      <c r="W28" s="660"/>
      <c r="X28" s="660"/>
      <c r="Y28" s="661"/>
      <c r="Z28" s="662" t="s">
        <v>231</v>
      </c>
      <c r="AA28" s="662"/>
      <c r="AB28" s="662"/>
      <c r="AC28" s="662"/>
      <c r="AD28" s="663" t="s">
        <v>225</v>
      </c>
      <c r="AE28" s="663"/>
      <c r="AF28" s="663"/>
      <c r="AG28" s="663"/>
      <c r="AH28" s="663"/>
      <c r="AI28" s="663"/>
      <c r="AJ28" s="663"/>
      <c r="AK28" s="663"/>
      <c r="AL28" s="664" t="s">
        <v>225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3994677</v>
      </c>
      <c r="CS28" s="660"/>
      <c r="CT28" s="660"/>
      <c r="CU28" s="660"/>
      <c r="CV28" s="660"/>
      <c r="CW28" s="660"/>
      <c r="CX28" s="660"/>
      <c r="CY28" s="661"/>
      <c r="CZ28" s="664">
        <v>13.6</v>
      </c>
      <c r="DA28" s="693"/>
      <c r="DB28" s="693"/>
      <c r="DC28" s="697"/>
      <c r="DD28" s="668">
        <v>3845581</v>
      </c>
      <c r="DE28" s="660"/>
      <c r="DF28" s="660"/>
      <c r="DG28" s="660"/>
      <c r="DH28" s="660"/>
      <c r="DI28" s="660"/>
      <c r="DJ28" s="660"/>
      <c r="DK28" s="661"/>
      <c r="DL28" s="668">
        <v>2975133</v>
      </c>
      <c r="DM28" s="660"/>
      <c r="DN28" s="660"/>
      <c r="DO28" s="660"/>
      <c r="DP28" s="660"/>
      <c r="DQ28" s="660"/>
      <c r="DR28" s="660"/>
      <c r="DS28" s="660"/>
      <c r="DT28" s="660"/>
      <c r="DU28" s="660"/>
      <c r="DV28" s="661"/>
      <c r="DW28" s="664">
        <v>17.7</v>
      </c>
      <c r="DX28" s="693"/>
      <c r="DY28" s="693"/>
      <c r="DZ28" s="693"/>
      <c r="EA28" s="693"/>
      <c r="EB28" s="693"/>
      <c r="EC28" s="694"/>
    </row>
    <row r="29" spans="2:133" ht="11.25" customHeight="1" x14ac:dyDescent="0.2">
      <c r="B29" s="656" t="s">
        <v>301</v>
      </c>
      <c r="C29" s="657"/>
      <c r="D29" s="657"/>
      <c r="E29" s="657"/>
      <c r="F29" s="657"/>
      <c r="G29" s="657"/>
      <c r="H29" s="657"/>
      <c r="I29" s="657"/>
      <c r="J29" s="657"/>
      <c r="K29" s="657"/>
      <c r="L29" s="657"/>
      <c r="M29" s="657"/>
      <c r="N29" s="657"/>
      <c r="O29" s="657"/>
      <c r="P29" s="657"/>
      <c r="Q29" s="658"/>
      <c r="R29" s="659">
        <v>3509032</v>
      </c>
      <c r="S29" s="660"/>
      <c r="T29" s="660"/>
      <c r="U29" s="660"/>
      <c r="V29" s="660"/>
      <c r="W29" s="660"/>
      <c r="X29" s="660"/>
      <c r="Y29" s="661"/>
      <c r="Z29" s="662">
        <v>11.5</v>
      </c>
      <c r="AA29" s="662"/>
      <c r="AB29" s="662"/>
      <c r="AC29" s="662"/>
      <c r="AD29" s="663" t="s">
        <v>231</v>
      </c>
      <c r="AE29" s="663"/>
      <c r="AF29" s="663"/>
      <c r="AG29" s="663"/>
      <c r="AH29" s="663"/>
      <c r="AI29" s="663"/>
      <c r="AJ29" s="663"/>
      <c r="AK29" s="663"/>
      <c r="AL29" s="664" t="s">
        <v>231</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3994647</v>
      </c>
      <c r="CS29" s="695"/>
      <c r="CT29" s="695"/>
      <c r="CU29" s="695"/>
      <c r="CV29" s="695"/>
      <c r="CW29" s="695"/>
      <c r="CX29" s="695"/>
      <c r="CY29" s="696"/>
      <c r="CZ29" s="664">
        <v>13.6</v>
      </c>
      <c r="DA29" s="693"/>
      <c r="DB29" s="693"/>
      <c r="DC29" s="697"/>
      <c r="DD29" s="668">
        <v>3845551</v>
      </c>
      <c r="DE29" s="695"/>
      <c r="DF29" s="695"/>
      <c r="DG29" s="695"/>
      <c r="DH29" s="695"/>
      <c r="DI29" s="695"/>
      <c r="DJ29" s="695"/>
      <c r="DK29" s="696"/>
      <c r="DL29" s="668">
        <v>2975103</v>
      </c>
      <c r="DM29" s="695"/>
      <c r="DN29" s="695"/>
      <c r="DO29" s="695"/>
      <c r="DP29" s="695"/>
      <c r="DQ29" s="695"/>
      <c r="DR29" s="695"/>
      <c r="DS29" s="695"/>
      <c r="DT29" s="695"/>
      <c r="DU29" s="695"/>
      <c r="DV29" s="696"/>
      <c r="DW29" s="664">
        <v>17.7</v>
      </c>
      <c r="DX29" s="693"/>
      <c r="DY29" s="693"/>
      <c r="DZ29" s="693"/>
      <c r="EA29" s="693"/>
      <c r="EB29" s="693"/>
      <c r="EC29" s="694"/>
    </row>
    <row r="30" spans="2:133" ht="11.25" customHeight="1" x14ac:dyDescent="0.2">
      <c r="B30" s="656" t="s">
        <v>306</v>
      </c>
      <c r="C30" s="657"/>
      <c r="D30" s="657"/>
      <c r="E30" s="657"/>
      <c r="F30" s="657"/>
      <c r="G30" s="657"/>
      <c r="H30" s="657"/>
      <c r="I30" s="657"/>
      <c r="J30" s="657"/>
      <c r="K30" s="657"/>
      <c r="L30" s="657"/>
      <c r="M30" s="657"/>
      <c r="N30" s="657"/>
      <c r="O30" s="657"/>
      <c r="P30" s="657"/>
      <c r="Q30" s="658"/>
      <c r="R30" s="659">
        <v>151572</v>
      </c>
      <c r="S30" s="660"/>
      <c r="T30" s="660"/>
      <c r="U30" s="660"/>
      <c r="V30" s="660"/>
      <c r="W30" s="660"/>
      <c r="X30" s="660"/>
      <c r="Y30" s="661"/>
      <c r="Z30" s="662">
        <v>0.5</v>
      </c>
      <c r="AA30" s="662"/>
      <c r="AB30" s="662"/>
      <c r="AC30" s="662"/>
      <c r="AD30" s="663" t="s">
        <v>231</v>
      </c>
      <c r="AE30" s="663"/>
      <c r="AF30" s="663"/>
      <c r="AG30" s="663"/>
      <c r="AH30" s="663"/>
      <c r="AI30" s="663"/>
      <c r="AJ30" s="663"/>
      <c r="AK30" s="663"/>
      <c r="AL30" s="664" t="s">
        <v>231</v>
      </c>
      <c r="AM30" s="665"/>
      <c r="AN30" s="665"/>
      <c r="AO30" s="666"/>
      <c r="AP30" s="707" t="s">
        <v>307</v>
      </c>
      <c r="AQ30" s="708"/>
      <c r="AR30" s="708"/>
      <c r="AS30" s="708"/>
      <c r="AT30" s="713" t="s">
        <v>308</v>
      </c>
      <c r="AU30" s="210"/>
      <c r="AV30" s="210"/>
      <c r="AW30" s="210"/>
      <c r="AX30" s="645" t="s">
        <v>183</v>
      </c>
      <c r="AY30" s="646"/>
      <c r="AZ30" s="646"/>
      <c r="BA30" s="646"/>
      <c r="BB30" s="646"/>
      <c r="BC30" s="646"/>
      <c r="BD30" s="646"/>
      <c r="BE30" s="646"/>
      <c r="BF30" s="647"/>
      <c r="BG30" s="719">
        <v>98.6</v>
      </c>
      <c r="BH30" s="720"/>
      <c r="BI30" s="720"/>
      <c r="BJ30" s="720"/>
      <c r="BK30" s="720"/>
      <c r="BL30" s="720"/>
      <c r="BM30" s="654">
        <v>91.2</v>
      </c>
      <c r="BN30" s="720"/>
      <c r="BO30" s="720"/>
      <c r="BP30" s="720"/>
      <c r="BQ30" s="721"/>
      <c r="BR30" s="719">
        <v>98.3</v>
      </c>
      <c r="BS30" s="720"/>
      <c r="BT30" s="720"/>
      <c r="BU30" s="720"/>
      <c r="BV30" s="720"/>
      <c r="BW30" s="720"/>
      <c r="BX30" s="654">
        <v>87.8</v>
      </c>
      <c r="BY30" s="720"/>
      <c r="BZ30" s="720"/>
      <c r="CA30" s="720"/>
      <c r="CB30" s="721"/>
      <c r="CD30" s="724"/>
      <c r="CE30" s="725"/>
      <c r="CF30" s="674" t="s">
        <v>309</v>
      </c>
      <c r="CG30" s="675"/>
      <c r="CH30" s="675"/>
      <c r="CI30" s="675"/>
      <c r="CJ30" s="675"/>
      <c r="CK30" s="675"/>
      <c r="CL30" s="675"/>
      <c r="CM30" s="675"/>
      <c r="CN30" s="675"/>
      <c r="CO30" s="675"/>
      <c r="CP30" s="675"/>
      <c r="CQ30" s="676"/>
      <c r="CR30" s="659">
        <v>3840957</v>
      </c>
      <c r="CS30" s="660"/>
      <c r="CT30" s="660"/>
      <c r="CU30" s="660"/>
      <c r="CV30" s="660"/>
      <c r="CW30" s="660"/>
      <c r="CX30" s="660"/>
      <c r="CY30" s="661"/>
      <c r="CZ30" s="664">
        <v>13.1</v>
      </c>
      <c r="DA30" s="693"/>
      <c r="DB30" s="693"/>
      <c r="DC30" s="697"/>
      <c r="DD30" s="668">
        <v>3700026</v>
      </c>
      <c r="DE30" s="660"/>
      <c r="DF30" s="660"/>
      <c r="DG30" s="660"/>
      <c r="DH30" s="660"/>
      <c r="DI30" s="660"/>
      <c r="DJ30" s="660"/>
      <c r="DK30" s="661"/>
      <c r="DL30" s="668">
        <v>2829578</v>
      </c>
      <c r="DM30" s="660"/>
      <c r="DN30" s="660"/>
      <c r="DO30" s="660"/>
      <c r="DP30" s="660"/>
      <c r="DQ30" s="660"/>
      <c r="DR30" s="660"/>
      <c r="DS30" s="660"/>
      <c r="DT30" s="660"/>
      <c r="DU30" s="660"/>
      <c r="DV30" s="661"/>
      <c r="DW30" s="664">
        <v>16.8</v>
      </c>
      <c r="DX30" s="693"/>
      <c r="DY30" s="693"/>
      <c r="DZ30" s="693"/>
      <c r="EA30" s="693"/>
      <c r="EB30" s="693"/>
      <c r="EC30" s="694"/>
    </row>
    <row r="31" spans="2:133" ht="11.25" customHeight="1" x14ac:dyDescent="0.2">
      <c r="B31" s="656" t="s">
        <v>310</v>
      </c>
      <c r="C31" s="657"/>
      <c r="D31" s="657"/>
      <c r="E31" s="657"/>
      <c r="F31" s="657"/>
      <c r="G31" s="657"/>
      <c r="H31" s="657"/>
      <c r="I31" s="657"/>
      <c r="J31" s="657"/>
      <c r="K31" s="657"/>
      <c r="L31" s="657"/>
      <c r="M31" s="657"/>
      <c r="N31" s="657"/>
      <c r="O31" s="657"/>
      <c r="P31" s="657"/>
      <c r="Q31" s="658"/>
      <c r="R31" s="659">
        <v>182383</v>
      </c>
      <c r="S31" s="660"/>
      <c r="T31" s="660"/>
      <c r="U31" s="660"/>
      <c r="V31" s="660"/>
      <c r="W31" s="660"/>
      <c r="X31" s="660"/>
      <c r="Y31" s="661"/>
      <c r="Z31" s="662">
        <v>0.6</v>
      </c>
      <c r="AA31" s="662"/>
      <c r="AB31" s="662"/>
      <c r="AC31" s="662"/>
      <c r="AD31" s="663" t="s">
        <v>231</v>
      </c>
      <c r="AE31" s="663"/>
      <c r="AF31" s="663"/>
      <c r="AG31" s="663"/>
      <c r="AH31" s="663"/>
      <c r="AI31" s="663"/>
      <c r="AJ31" s="663"/>
      <c r="AK31" s="663"/>
      <c r="AL31" s="664" t="s">
        <v>225</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99.2</v>
      </c>
      <c r="BH31" s="695"/>
      <c r="BI31" s="695"/>
      <c r="BJ31" s="695"/>
      <c r="BK31" s="695"/>
      <c r="BL31" s="695"/>
      <c r="BM31" s="665">
        <v>96.1</v>
      </c>
      <c r="BN31" s="717"/>
      <c r="BO31" s="717"/>
      <c r="BP31" s="717"/>
      <c r="BQ31" s="718"/>
      <c r="BR31" s="716">
        <v>99.1</v>
      </c>
      <c r="BS31" s="695"/>
      <c r="BT31" s="695"/>
      <c r="BU31" s="695"/>
      <c r="BV31" s="695"/>
      <c r="BW31" s="695"/>
      <c r="BX31" s="665">
        <v>94.8</v>
      </c>
      <c r="BY31" s="717"/>
      <c r="BZ31" s="717"/>
      <c r="CA31" s="717"/>
      <c r="CB31" s="718"/>
      <c r="CD31" s="724"/>
      <c r="CE31" s="725"/>
      <c r="CF31" s="674" t="s">
        <v>313</v>
      </c>
      <c r="CG31" s="675"/>
      <c r="CH31" s="675"/>
      <c r="CI31" s="675"/>
      <c r="CJ31" s="675"/>
      <c r="CK31" s="675"/>
      <c r="CL31" s="675"/>
      <c r="CM31" s="675"/>
      <c r="CN31" s="675"/>
      <c r="CO31" s="675"/>
      <c r="CP31" s="675"/>
      <c r="CQ31" s="676"/>
      <c r="CR31" s="659">
        <v>153690</v>
      </c>
      <c r="CS31" s="695"/>
      <c r="CT31" s="695"/>
      <c r="CU31" s="695"/>
      <c r="CV31" s="695"/>
      <c r="CW31" s="695"/>
      <c r="CX31" s="695"/>
      <c r="CY31" s="696"/>
      <c r="CZ31" s="664">
        <v>0.5</v>
      </c>
      <c r="DA31" s="693"/>
      <c r="DB31" s="693"/>
      <c r="DC31" s="697"/>
      <c r="DD31" s="668">
        <v>145525</v>
      </c>
      <c r="DE31" s="695"/>
      <c r="DF31" s="695"/>
      <c r="DG31" s="695"/>
      <c r="DH31" s="695"/>
      <c r="DI31" s="695"/>
      <c r="DJ31" s="695"/>
      <c r="DK31" s="696"/>
      <c r="DL31" s="668">
        <v>145525</v>
      </c>
      <c r="DM31" s="695"/>
      <c r="DN31" s="695"/>
      <c r="DO31" s="695"/>
      <c r="DP31" s="695"/>
      <c r="DQ31" s="695"/>
      <c r="DR31" s="695"/>
      <c r="DS31" s="695"/>
      <c r="DT31" s="695"/>
      <c r="DU31" s="695"/>
      <c r="DV31" s="696"/>
      <c r="DW31" s="664">
        <v>0.9</v>
      </c>
      <c r="DX31" s="693"/>
      <c r="DY31" s="693"/>
      <c r="DZ31" s="693"/>
      <c r="EA31" s="693"/>
      <c r="EB31" s="693"/>
      <c r="EC31" s="694"/>
    </row>
    <row r="32" spans="2:133" ht="11.25" customHeight="1" x14ac:dyDescent="0.2">
      <c r="B32" s="656" t="s">
        <v>314</v>
      </c>
      <c r="C32" s="657"/>
      <c r="D32" s="657"/>
      <c r="E32" s="657"/>
      <c r="F32" s="657"/>
      <c r="G32" s="657"/>
      <c r="H32" s="657"/>
      <c r="I32" s="657"/>
      <c r="J32" s="657"/>
      <c r="K32" s="657"/>
      <c r="L32" s="657"/>
      <c r="M32" s="657"/>
      <c r="N32" s="657"/>
      <c r="O32" s="657"/>
      <c r="P32" s="657"/>
      <c r="Q32" s="658"/>
      <c r="R32" s="659">
        <v>128121</v>
      </c>
      <c r="S32" s="660"/>
      <c r="T32" s="660"/>
      <c r="U32" s="660"/>
      <c r="V32" s="660"/>
      <c r="W32" s="660"/>
      <c r="X32" s="660"/>
      <c r="Y32" s="661"/>
      <c r="Z32" s="662">
        <v>0.4</v>
      </c>
      <c r="AA32" s="662"/>
      <c r="AB32" s="662"/>
      <c r="AC32" s="662"/>
      <c r="AD32" s="663" t="s">
        <v>231</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97.8</v>
      </c>
      <c r="BH32" s="729"/>
      <c r="BI32" s="729"/>
      <c r="BJ32" s="729"/>
      <c r="BK32" s="729"/>
      <c r="BL32" s="729"/>
      <c r="BM32" s="730">
        <v>86</v>
      </c>
      <c r="BN32" s="729"/>
      <c r="BO32" s="729"/>
      <c r="BP32" s="729"/>
      <c r="BQ32" s="731"/>
      <c r="BR32" s="728">
        <v>97.3</v>
      </c>
      <c r="BS32" s="729"/>
      <c r="BT32" s="729"/>
      <c r="BU32" s="729"/>
      <c r="BV32" s="729"/>
      <c r="BW32" s="729"/>
      <c r="BX32" s="730">
        <v>80.5</v>
      </c>
      <c r="BY32" s="729"/>
      <c r="BZ32" s="729"/>
      <c r="CA32" s="729"/>
      <c r="CB32" s="731"/>
      <c r="CD32" s="726"/>
      <c r="CE32" s="727"/>
      <c r="CF32" s="674" t="s">
        <v>316</v>
      </c>
      <c r="CG32" s="675"/>
      <c r="CH32" s="675"/>
      <c r="CI32" s="675"/>
      <c r="CJ32" s="675"/>
      <c r="CK32" s="675"/>
      <c r="CL32" s="675"/>
      <c r="CM32" s="675"/>
      <c r="CN32" s="675"/>
      <c r="CO32" s="675"/>
      <c r="CP32" s="675"/>
      <c r="CQ32" s="676"/>
      <c r="CR32" s="659">
        <v>30</v>
      </c>
      <c r="CS32" s="660"/>
      <c r="CT32" s="660"/>
      <c r="CU32" s="660"/>
      <c r="CV32" s="660"/>
      <c r="CW32" s="660"/>
      <c r="CX32" s="660"/>
      <c r="CY32" s="661"/>
      <c r="CZ32" s="664">
        <v>0</v>
      </c>
      <c r="DA32" s="693"/>
      <c r="DB32" s="693"/>
      <c r="DC32" s="697"/>
      <c r="DD32" s="668">
        <v>30</v>
      </c>
      <c r="DE32" s="660"/>
      <c r="DF32" s="660"/>
      <c r="DG32" s="660"/>
      <c r="DH32" s="660"/>
      <c r="DI32" s="660"/>
      <c r="DJ32" s="660"/>
      <c r="DK32" s="661"/>
      <c r="DL32" s="668">
        <v>30</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2">
      <c r="B33" s="656" t="s">
        <v>317</v>
      </c>
      <c r="C33" s="657"/>
      <c r="D33" s="657"/>
      <c r="E33" s="657"/>
      <c r="F33" s="657"/>
      <c r="G33" s="657"/>
      <c r="H33" s="657"/>
      <c r="I33" s="657"/>
      <c r="J33" s="657"/>
      <c r="K33" s="657"/>
      <c r="L33" s="657"/>
      <c r="M33" s="657"/>
      <c r="N33" s="657"/>
      <c r="O33" s="657"/>
      <c r="P33" s="657"/>
      <c r="Q33" s="658"/>
      <c r="R33" s="659">
        <v>1477023</v>
      </c>
      <c r="S33" s="660"/>
      <c r="T33" s="660"/>
      <c r="U33" s="660"/>
      <c r="V33" s="660"/>
      <c r="W33" s="660"/>
      <c r="X33" s="660"/>
      <c r="Y33" s="661"/>
      <c r="Z33" s="662">
        <v>4.9000000000000004</v>
      </c>
      <c r="AA33" s="662"/>
      <c r="AB33" s="662"/>
      <c r="AC33" s="662"/>
      <c r="AD33" s="663" t="s">
        <v>231</v>
      </c>
      <c r="AE33" s="663"/>
      <c r="AF33" s="663"/>
      <c r="AG33" s="663"/>
      <c r="AH33" s="663"/>
      <c r="AI33" s="663"/>
      <c r="AJ33" s="663"/>
      <c r="AK33" s="663"/>
      <c r="AL33" s="664" t="s">
        <v>231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10321216</v>
      </c>
      <c r="CS33" s="695"/>
      <c r="CT33" s="695"/>
      <c r="CU33" s="695"/>
      <c r="CV33" s="695"/>
      <c r="CW33" s="695"/>
      <c r="CX33" s="695"/>
      <c r="CY33" s="696"/>
      <c r="CZ33" s="664">
        <v>35.200000000000003</v>
      </c>
      <c r="DA33" s="693"/>
      <c r="DB33" s="693"/>
      <c r="DC33" s="697"/>
      <c r="DD33" s="668">
        <v>7789438</v>
      </c>
      <c r="DE33" s="695"/>
      <c r="DF33" s="695"/>
      <c r="DG33" s="695"/>
      <c r="DH33" s="695"/>
      <c r="DI33" s="695"/>
      <c r="DJ33" s="695"/>
      <c r="DK33" s="696"/>
      <c r="DL33" s="668">
        <v>5710064</v>
      </c>
      <c r="DM33" s="695"/>
      <c r="DN33" s="695"/>
      <c r="DO33" s="695"/>
      <c r="DP33" s="695"/>
      <c r="DQ33" s="695"/>
      <c r="DR33" s="695"/>
      <c r="DS33" s="695"/>
      <c r="DT33" s="695"/>
      <c r="DU33" s="695"/>
      <c r="DV33" s="696"/>
      <c r="DW33" s="664">
        <v>33.9</v>
      </c>
      <c r="DX33" s="693"/>
      <c r="DY33" s="693"/>
      <c r="DZ33" s="693"/>
      <c r="EA33" s="693"/>
      <c r="EB33" s="693"/>
      <c r="EC33" s="694"/>
    </row>
    <row r="34" spans="2:133" ht="11.25" customHeight="1" x14ac:dyDescent="0.2">
      <c r="B34" s="656" t="s">
        <v>319</v>
      </c>
      <c r="C34" s="657"/>
      <c r="D34" s="657"/>
      <c r="E34" s="657"/>
      <c r="F34" s="657"/>
      <c r="G34" s="657"/>
      <c r="H34" s="657"/>
      <c r="I34" s="657"/>
      <c r="J34" s="657"/>
      <c r="K34" s="657"/>
      <c r="L34" s="657"/>
      <c r="M34" s="657"/>
      <c r="N34" s="657"/>
      <c r="O34" s="657"/>
      <c r="P34" s="657"/>
      <c r="Q34" s="658"/>
      <c r="R34" s="659">
        <v>326462</v>
      </c>
      <c r="S34" s="660"/>
      <c r="T34" s="660"/>
      <c r="U34" s="660"/>
      <c r="V34" s="660"/>
      <c r="W34" s="660"/>
      <c r="X34" s="660"/>
      <c r="Y34" s="661"/>
      <c r="Z34" s="662">
        <v>1.1000000000000001</v>
      </c>
      <c r="AA34" s="662"/>
      <c r="AB34" s="662"/>
      <c r="AC34" s="662"/>
      <c r="AD34" s="663">
        <v>498</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2379260</v>
      </c>
      <c r="CS34" s="660"/>
      <c r="CT34" s="660"/>
      <c r="CU34" s="660"/>
      <c r="CV34" s="660"/>
      <c r="CW34" s="660"/>
      <c r="CX34" s="660"/>
      <c r="CY34" s="661"/>
      <c r="CZ34" s="664">
        <v>8.1</v>
      </c>
      <c r="DA34" s="693"/>
      <c r="DB34" s="693"/>
      <c r="DC34" s="697"/>
      <c r="DD34" s="668">
        <v>1886181</v>
      </c>
      <c r="DE34" s="660"/>
      <c r="DF34" s="660"/>
      <c r="DG34" s="660"/>
      <c r="DH34" s="660"/>
      <c r="DI34" s="660"/>
      <c r="DJ34" s="660"/>
      <c r="DK34" s="661"/>
      <c r="DL34" s="668">
        <v>1463144</v>
      </c>
      <c r="DM34" s="660"/>
      <c r="DN34" s="660"/>
      <c r="DO34" s="660"/>
      <c r="DP34" s="660"/>
      <c r="DQ34" s="660"/>
      <c r="DR34" s="660"/>
      <c r="DS34" s="660"/>
      <c r="DT34" s="660"/>
      <c r="DU34" s="660"/>
      <c r="DV34" s="661"/>
      <c r="DW34" s="664">
        <v>8.6999999999999993</v>
      </c>
      <c r="DX34" s="693"/>
      <c r="DY34" s="693"/>
      <c r="DZ34" s="693"/>
      <c r="EA34" s="693"/>
      <c r="EB34" s="693"/>
      <c r="EC34" s="694"/>
    </row>
    <row r="35" spans="2:133" ht="11.25" customHeight="1" x14ac:dyDescent="0.2">
      <c r="B35" s="656" t="s">
        <v>323</v>
      </c>
      <c r="C35" s="657"/>
      <c r="D35" s="657"/>
      <c r="E35" s="657"/>
      <c r="F35" s="657"/>
      <c r="G35" s="657"/>
      <c r="H35" s="657"/>
      <c r="I35" s="657"/>
      <c r="J35" s="657"/>
      <c r="K35" s="657"/>
      <c r="L35" s="657"/>
      <c r="M35" s="657"/>
      <c r="N35" s="657"/>
      <c r="O35" s="657"/>
      <c r="P35" s="657"/>
      <c r="Q35" s="658"/>
      <c r="R35" s="659">
        <v>2508300</v>
      </c>
      <c r="S35" s="660"/>
      <c r="T35" s="660"/>
      <c r="U35" s="660"/>
      <c r="V35" s="660"/>
      <c r="W35" s="660"/>
      <c r="X35" s="660"/>
      <c r="Y35" s="661"/>
      <c r="Z35" s="662">
        <v>8.1999999999999993</v>
      </c>
      <c r="AA35" s="662"/>
      <c r="AB35" s="662"/>
      <c r="AC35" s="662"/>
      <c r="AD35" s="663" t="s">
        <v>231</v>
      </c>
      <c r="AE35" s="663"/>
      <c r="AF35" s="663"/>
      <c r="AG35" s="663"/>
      <c r="AH35" s="663"/>
      <c r="AI35" s="663"/>
      <c r="AJ35" s="663"/>
      <c r="AK35" s="663"/>
      <c r="AL35" s="664" t="s">
        <v>231</v>
      </c>
      <c r="AM35" s="665"/>
      <c r="AN35" s="665"/>
      <c r="AO35" s="666"/>
      <c r="AP35" s="214"/>
      <c r="AQ35" s="732" t="s">
        <v>324</v>
      </c>
      <c r="AR35" s="733"/>
      <c r="AS35" s="733"/>
      <c r="AT35" s="733"/>
      <c r="AU35" s="733"/>
      <c r="AV35" s="733"/>
      <c r="AW35" s="733"/>
      <c r="AX35" s="733"/>
      <c r="AY35" s="734"/>
      <c r="AZ35" s="648">
        <v>3416945</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223039</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176846</v>
      </c>
      <c r="CS35" s="695"/>
      <c r="CT35" s="695"/>
      <c r="CU35" s="695"/>
      <c r="CV35" s="695"/>
      <c r="CW35" s="695"/>
      <c r="CX35" s="695"/>
      <c r="CY35" s="696"/>
      <c r="CZ35" s="664">
        <v>0.6</v>
      </c>
      <c r="DA35" s="693"/>
      <c r="DB35" s="693"/>
      <c r="DC35" s="697"/>
      <c r="DD35" s="668">
        <v>123529</v>
      </c>
      <c r="DE35" s="695"/>
      <c r="DF35" s="695"/>
      <c r="DG35" s="695"/>
      <c r="DH35" s="695"/>
      <c r="DI35" s="695"/>
      <c r="DJ35" s="695"/>
      <c r="DK35" s="696"/>
      <c r="DL35" s="668">
        <v>123146</v>
      </c>
      <c r="DM35" s="695"/>
      <c r="DN35" s="695"/>
      <c r="DO35" s="695"/>
      <c r="DP35" s="695"/>
      <c r="DQ35" s="695"/>
      <c r="DR35" s="695"/>
      <c r="DS35" s="695"/>
      <c r="DT35" s="695"/>
      <c r="DU35" s="695"/>
      <c r="DV35" s="696"/>
      <c r="DW35" s="664">
        <v>0.7</v>
      </c>
      <c r="DX35" s="693"/>
      <c r="DY35" s="693"/>
      <c r="DZ35" s="693"/>
      <c r="EA35" s="693"/>
      <c r="EB35" s="693"/>
      <c r="EC35" s="694"/>
    </row>
    <row r="36" spans="2:133" ht="11.25" customHeight="1" x14ac:dyDescent="0.2">
      <c r="B36" s="656" t="s">
        <v>327</v>
      </c>
      <c r="C36" s="657"/>
      <c r="D36" s="657"/>
      <c r="E36" s="657"/>
      <c r="F36" s="657"/>
      <c r="G36" s="657"/>
      <c r="H36" s="657"/>
      <c r="I36" s="657"/>
      <c r="J36" s="657"/>
      <c r="K36" s="657"/>
      <c r="L36" s="657"/>
      <c r="M36" s="657"/>
      <c r="N36" s="657"/>
      <c r="O36" s="657"/>
      <c r="P36" s="657"/>
      <c r="Q36" s="658"/>
      <c r="R36" s="659" t="s">
        <v>231</v>
      </c>
      <c r="S36" s="660"/>
      <c r="T36" s="660"/>
      <c r="U36" s="660"/>
      <c r="V36" s="660"/>
      <c r="W36" s="660"/>
      <c r="X36" s="660"/>
      <c r="Y36" s="661"/>
      <c r="Z36" s="662" t="s">
        <v>225</v>
      </c>
      <c r="AA36" s="662"/>
      <c r="AB36" s="662"/>
      <c r="AC36" s="662"/>
      <c r="AD36" s="663" t="s">
        <v>231</v>
      </c>
      <c r="AE36" s="663"/>
      <c r="AF36" s="663"/>
      <c r="AG36" s="663"/>
      <c r="AH36" s="663"/>
      <c r="AI36" s="663"/>
      <c r="AJ36" s="663"/>
      <c r="AK36" s="663"/>
      <c r="AL36" s="664" t="s">
        <v>225</v>
      </c>
      <c r="AM36" s="665"/>
      <c r="AN36" s="665"/>
      <c r="AO36" s="666"/>
      <c r="AQ36" s="736" t="s">
        <v>328</v>
      </c>
      <c r="AR36" s="737"/>
      <c r="AS36" s="737"/>
      <c r="AT36" s="737"/>
      <c r="AU36" s="737"/>
      <c r="AV36" s="737"/>
      <c r="AW36" s="737"/>
      <c r="AX36" s="737"/>
      <c r="AY36" s="738"/>
      <c r="AZ36" s="659">
        <v>744830</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-51605</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3736596</v>
      </c>
      <c r="CS36" s="660"/>
      <c r="CT36" s="660"/>
      <c r="CU36" s="660"/>
      <c r="CV36" s="660"/>
      <c r="CW36" s="660"/>
      <c r="CX36" s="660"/>
      <c r="CY36" s="661"/>
      <c r="CZ36" s="664">
        <v>12.7</v>
      </c>
      <c r="DA36" s="693"/>
      <c r="DB36" s="693"/>
      <c r="DC36" s="697"/>
      <c r="DD36" s="668">
        <v>2647040</v>
      </c>
      <c r="DE36" s="660"/>
      <c r="DF36" s="660"/>
      <c r="DG36" s="660"/>
      <c r="DH36" s="660"/>
      <c r="DI36" s="660"/>
      <c r="DJ36" s="660"/>
      <c r="DK36" s="661"/>
      <c r="DL36" s="668">
        <v>1772972</v>
      </c>
      <c r="DM36" s="660"/>
      <c r="DN36" s="660"/>
      <c r="DO36" s="660"/>
      <c r="DP36" s="660"/>
      <c r="DQ36" s="660"/>
      <c r="DR36" s="660"/>
      <c r="DS36" s="660"/>
      <c r="DT36" s="660"/>
      <c r="DU36" s="660"/>
      <c r="DV36" s="661"/>
      <c r="DW36" s="664">
        <v>10.5</v>
      </c>
      <c r="DX36" s="693"/>
      <c r="DY36" s="693"/>
      <c r="DZ36" s="693"/>
      <c r="EA36" s="693"/>
      <c r="EB36" s="693"/>
      <c r="EC36" s="694"/>
    </row>
    <row r="37" spans="2:133" ht="11.25" customHeight="1" x14ac:dyDescent="0.2">
      <c r="B37" s="656" t="s">
        <v>331</v>
      </c>
      <c r="C37" s="657"/>
      <c r="D37" s="657"/>
      <c r="E37" s="657"/>
      <c r="F37" s="657"/>
      <c r="G37" s="657"/>
      <c r="H37" s="657"/>
      <c r="I37" s="657"/>
      <c r="J37" s="657"/>
      <c r="K37" s="657"/>
      <c r="L37" s="657"/>
      <c r="M37" s="657"/>
      <c r="N37" s="657"/>
      <c r="O37" s="657"/>
      <c r="P37" s="657"/>
      <c r="Q37" s="658"/>
      <c r="R37" s="659">
        <v>100000</v>
      </c>
      <c r="S37" s="660"/>
      <c r="T37" s="660"/>
      <c r="U37" s="660"/>
      <c r="V37" s="660"/>
      <c r="W37" s="660"/>
      <c r="X37" s="660"/>
      <c r="Y37" s="661"/>
      <c r="Z37" s="662">
        <v>0.3</v>
      </c>
      <c r="AA37" s="662"/>
      <c r="AB37" s="662"/>
      <c r="AC37" s="662"/>
      <c r="AD37" s="663" t="s">
        <v>231</v>
      </c>
      <c r="AE37" s="663"/>
      <c r="AF37" s="663"/>
      <c r="AG37" s="663"/>
      <c r="AH37" s="663"/>
      <c r="AI37" s="663"/>
      <c r="AJ37" s="663"/>
      <c r="AK37" s="663"/>
      <c r="AL37" s="664" t="s">
        <v>231</v>
      </c>
      <c r="AM37" s="665"/>
      <c r="AN37" s="665"/>
      <c r="AO37" s="666"/>
      <c r="AQ37" s="736" t="s">
        <v>332</v>
      </c>
      <c r="AR37" s="737"/>
      <c r="AS37" s="737"/>
      <c r="AT37" s="737"/>
      <c r="AU37" s="737"/>
      <c r="AV37" s="737"/>
      <c r="AW37" s="737"/>
      <c r="AX37" s="737"/>
      <c r="AY37" s="738"/>
      <c r="AZ37" s="659">
        <v>312712</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7466</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1767489</v>
      </c>
      <c r="CS37" s="695"/>
      <c r="CT37" s="695"/>
      <c r="CU37" s="695"/>
      <c r="CV37" s="695"/>
      <c r="CW37" s="695"/>
      <c r="CX37" s="695"/>
      <c r="CY37" s="696"/>
      <c r="CZ37" s="664">
        <v>6</v>
      </c>
      <c r="DA37" s="693"/>
      <c r="DB37" s="693"/>
      <c r="DC37" s="697"/>
      <c r="DD37" s="668">
        <v>1626189</v>
      </c>
      <c r="DE37" s="695"/>
      <c r="DF37" s="695"/>
      <c r="DG37" s="695"/>
      <c r="DH37" s="695"/>
      <c r="DI37" s="695"/>
      <c r="DJ37" s="695"/>
      <c r="DK37" s="696"/>
      <c r="DL37" s="668">
        <v>1325466</v>
      </c>
      <c r="DM37" s="695"/>
      <c r="DN37" s="695"/>
      <c r="DO37" s="695"/>
      <c r="DP37" s="695"/>
      <c r="DQ37" s="695"/>
      <c r="DR37" s="695"/>
      <c r="DS37" s="695"/>
      <c r="DT37" s="695"/>
      <c r="DU37" s="695"/>
      <c r="DV37" s="696"/>
      <c r="DW37" s="664">
        <v>7.9</v>
      </c>
      <c r="DX37" s="693"/>
      <c r="DY37" s="693"/>
      <c r="DZ37" s="693"/>
      <c r="EA37" s="693"/>
      <c r="EB37" s="693"/>
      <c r="EC37" s="694"/>
    </row>
    <row r="38" spans="2:133" ht="11.25" customHeight="1" x14ac:dyDescent="0.2">
      <c r="B38" s="704" t="s">
        <v>335</v>
      </c>
      <c r="C38" s="705"/>
      <c r="D38" s="705"/>
      <c r="E38" s="705"/>
      <c r="F38" s="705"/>
      <c r="G38" s="705"/>
      <c r="H38" s="705"/>
      <c r="I38" s="705"/>
      <c r="J38" s="705"/>
      <c r="K38" s="705"/>
      <c r="L38" s="705"/>
      <c r="M38" s="705"/>
      <c r="N38" s="705"/>
      <c r="O38" s="705"/>
      <c r="P38" s="705"/>
      <c r="Q38" s="706"/>
      <c r="R38" s="739">
        <v>30426867</v>
      </c>
      <c r="S38" s="740"/>
      <c r="T38" s="740"/>
      <c r="U38" s="740"/>
      <c r="V38" s="740"/>
      <c r="W38" s="740"/>
      <c r="X38" s="740"/>
      <c r="Y38" s="741"/>
      <c r="Z38" s="742">
        <v>100</v>
      </c>
      <c r="AA38" s="742"/>
      <c r="AB38" s="742"/>
      <c r="AC38" s="742"/>
      <c r="AD38" s="743">
        <v>16720236</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v>8600</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14397</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3096437</v>
      </c>
      <c r="CS38" s="660"/>
      <c r="CT38" s="660"/>
      <c r="CU38" s="660"/>
      <c r="CV38" s="660"/>
      <c r="CW38" s="660"/>
      <c r="CX38" s="660"/>
      <c r="CY38" s="661"/>
      <c r="CZ38" s="664">
        <v>10.6</v>
      </c>
      <c r="DA38" s="693"/>
      <c r="DB38" s="693"/>
      <c r="DC38" s="697"/>
      <c r="DD38" s="668">
        <v>2692688</v>
      </c>
      <c r="DE38" s="660"/>
      <c r="DF38" s="660"/>
      <c r="DG38" s="660"/>
      <c r="DH38" s="660"/>
      <c r="DI38" s="660"/>
      <c r="DJ38" s="660"/>
      <c r="DK38" s="661"/>
      <c r="DL38" s="668">
        <v>2350802</v>
      </c>
      <c r="DM38" s="660"/>
      <c r="DN38" s="660"/>
      <c r="DO38" s="660"/>
      <c r="DP38" s="660"/>
      <c r="DQ38" s="660"/>
      <c r="DR38" s="660"/>
      <c r="DS38" s="660"/>
      <c r="DT38" s="660"/>
      <c r="DU38" s="660"/>
      <c r="DV38" s="661"/>
      <c r="DW38" s="664">
        <v>14</v>
      </c>
      <c r="DX38" s="693"/>
      <c r="DY38" s="693"/>
      <c r="DZ38" s="693"/>
      <c r="EA38" s="693"/>
      <c r="EB38" s="693"/>
      <c r="EC38" s="694"/>
    </row>
    <row r="39" spans="2:133" ht="11.25" customHeight="1" x14ac:dyDescent="0.2">
      <c r="AQ39" s="736" t="s">
        <v>339</v>
      </c>
      <c r="AR39" s="737"/>
      <c r="AS39" s="737"/>
      <c r="AT39" s="737"/>
      <c r="AU39" s="737"/>
      <c r="AV39" s="737"/>
      <c r="AW39" s="737"/>
      <c r="AX39" s="737"/>
      <c r="AY39" s="738"/>
      <c r="AZ39" s="659">
        <v>7796</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112</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638081</v>
      </c>
      <c r="CS39" s="695"/>
      <c r="CT39" s="695"/>
      <c r="CU39" s="695"/>
      <c r="CV39" s="695"/>
      <c r="CW39" s="695"/>
      <c r="CX39" s="695"/>
      <c r="CY39" s="696"/>
      <c r="CZ39" s="664">
        <v>2.2000000000000002</v>
      </c>
      <c r="DA39" s="693"/>
      <c r="DB39" s="693"/>
      <c r="DC39" s="697"/>
      <c r="DD39" s="668">
        <v>440000</v>
      </c>
      <c r="DE39" s="695"/>
      <c r="DF39" s="695"/>
      <c r="DG39" s="695"/>
      <c r="DH39" s="695"/>
      <c r="DI39" s="695"/>
      <c r="DJ39" s="695"/>
      <c r="DK39" s="696"/>
      <c r="DL39" s="668" t="s">
        <v>231</v>
      </c>
      <c r="DM39" s="695"/>
      <c r="DN39" s="695"/>
      <c r="DO39" s="695"/>
      <c r="DP39" s="695"/>
      <c r="DQ39" s="695"/>
      <c r="DR39" s="695"/>
      <c r="DS39" s="695"/>
      <c r="DT39" s="695"/>
      <c r="DU39" s="695"/>
      <c r="DV39" s="696"/>
      <c r="DW39" s="664" t="s">
        <v>225</v>
      </c>
      <c r="DX39" s="693"/>
      <c r="DY39" s="693"/>
      <c r="DZ39" s="693"/>
      <c r="EA39" s="693"/>
      <c r="EB39" s="693"/>
      <c r="EC39" s="694"/>
    </row>
    <row r="40" spans="2:133" ht="11.25" customHeight="1" x14ac:dyDescent="0.2">
      <c r="AQ40" s="736" t="s">
        <v>343</v>
      </c>
      <c r="AR40" s="737"/>
      <c r="AS40" s="737"/>
      <c r="AT40" s="737"/>
      <c r="AU40" s="737"/>
      <c r="AV40" s="737"/>
      <c r="AW40" s="737"/>
      <c r="AX40" s="737"/>
      <c r="AY40" s="738"/>
      <c r="AZ40" s="659">
        <v>684110</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158</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293996</v>
      </c>
      <c r="CS40" s="660"/>
      <c r="CT40" s="660"/>
      <c r="CU40" s="660"/>
      <c r="CV40" s="660"/>
      <c r="CW40" s="660"/>
      <c r="CX40" s="660"/>
      <c r="CY40" s="661"/>
      <c r="CZ40" s="664">
        <v>1</v>
      </c>
      <c r="DA40" s="693"/>
      <c r="DB40" s="693"/>
      <c r="DC40" s="697"/>
      <c r="DD40" s="668" t="s">
        <v>231</v>
      </c>
      <c r="DE40" s="660"/>
      <c r="DF40" s="660"/>
      <c r="DG40" s="660"/>
      <c r="DH40" s="660"/>
      <c r="DI40" s="660"/>
      <c r="DJ40" s="660"/>
      <c r="DK40" s="661"/>
      <c r="DL40" s="668" t="s">
        <v>231</v>
      </c>
      <c r="DM40" s="660"/>
      <c r="DN40" s="660"/>
      <c r="DO40" s="660"/>
      <c r="DP40" s="660"/>
      <c r="DQ40" s="660"/>
      <c r="DR40" s="660"/>
      <c r="DS40" s="660"/>
      <c r="DT40" s="660"/>
      <c r="DU40" s="660"/>
      <c r="DV40" s="661"/>
      <c r="DW40" s="664" t="s">
        <v>225</v>
      </c>
      <c r="DX40" s="693"/>
      <c r="DY40" s="693"/>
      <c r="DZ40" s="693"/>
      <c r="EA40" s="693"/>
      <c r="EB40" s="693"/>
      <c r="EC40" s="694"/>
    </row>
    <row r="41" spans="2:133" ht="11.25" customHeight="1" x14ac:dyDescent="0.2">
      <c r="AQ41" s="746" t="s">
        <v>346</v>
      </c>
      <c r="AR41" s="747"/>
      <c r="AS41" s="747"/>
      <c r="AT41" s="747"/>
      <c r="AU41" s="747"/>
      <c r="AV41" s="747"/>
      <c r="AW41" s="747"/>
      <c r="AX41" s="747"/>
      <c r="AY41" s="748"/>
      <c r="AZ41" s="739">
        <v>1658897</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324</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225</v>
      </c>
      <c r="CS41" s="695"/>
      <c r="CT41" s="695"/>
      <c r="CU41" s="695"/>
      <c r="CV41" s="695"/>
      <c r="CW41" s="695"/>
      <c r="CX41" s="695"/>
      <c r="CY41" s="696"/>
      <c r="CZ41" s="664" t="s">
        <v>225</v>
      </c>
      <c r="DA41" s="693"/>
      <c r="DB41" s="693"/>
      <c r="DC41" s="697"/>
      <c r="DD41" s="668" t="s">
        <v>231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2">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4724309</v>
      </c>
      <c r="CS42" s="660"/>
      <c r="CT42" s="660"/>
      <c r="CU42" s="660"/>
      <c r="CV42" s="660"/>
      <c r="CW42" s="660"/>
      <c r="CX42" s="660"/>
      <c r="CY42" s="661"/>
      <c r="CZ42" s="664">
        <v>16.100000000000001</v>
      </c>
      <c r="DA42" s="665"/>
      <c r="DB42" s="665"/>
      <c r="DC42" s="760"/>
      <c r="DD42" s="668">
        <v>894247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2">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t="s">
        <v>225</v>
      </c>
      <c r="CS43" s="695"/>
      <c r="CT43" s="695"/>
      <c r="CU43" s="695"/>
      <c r="CV43" s="695"/>
      <c r="CW43" s="695"/>
      <c r="CX43" s="695"/>
      <c r="CY43" s="696"/>
      <c r="CZ43" s="664" t="s">
        <v>225</v>
      </c>
      <c r="DA43" s="693"/>
      <c r="DB43" s="693"/>
      <c r="DC43" s="697"/>
      <c r="DD43" s="668" t="s">
        <v>231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2">
      <c r="B44" s="220" t="s">
        <v>353</v>
      </c>
      <c r="CD44" s="771" t="s">
        <v>304</v>
      </c>
      <c r="CE44" s="772"/>
      <c r="CF44" s="656" t="s">
        <v>354</v>
      </c>
      <c r="CG44" s="657"/>
      <c r="CH44" s="657"/>
      <c r="CI44" s="657"/>
      <c r="CJ44" s="657"/>
      <c r="CK44" s="657"/>
      <c r="CL44" s="657"/>
      <c r="CM44" s="657"/>
      <c r="CN44" s="657"/>
      <c r="CO44" s="657"/>
      <c r="CP44" s="657"/>
      <c r="CQ44" s="658"/>
      <c r="CR44" s="659">
        <v>4526719</v>
      </c>
      <c r="CS44" s="660"/>
      <c r="CT44" s="660"/>
      <c r="CU44" s="660"/>
      <c r="CV44" s="660"/>
      <c r="CW44" s="660"/>
      <c r="CX44" s="660"/>
      <c r="CY44" s="661"/>
      <c r="CZ44" s="664">
        <v>15.4</v>
      </c>
      <c r="DA44" s="665"/>
      <c r="DB44" s="665"/>
      <c r="DC44" s="760"/>
      <c r="DD44" s="668">
        <v>860697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2">
      <c r="CD45" s="773"/>
      <c r="CE45" s="774"/>
      <c r="CF45" s="656" t="s">
        <v>355</v>
      </c>
      <c r="CG45" s="657"/>
      <c r="CH45" s="657"/>
      <c r="CI45" s="657"/>
      <c r="CJ45" s="657"/>
      <c r="CK45" s="657"/>
      <c r="CL45" s="657"/>
      <c r="CM45" s="657"/>
      <c r="CN45" s="657"/>
      <c r="CO45" s="657"/>
      <c r="CP45" s="657"/>
      <c r="CQ45" s="658"/>
      <c r="CR45" s="659">
        <v>2266706</v>
      </c>
      <c r="CS45" s="695"/>
      <c r="CT45" s="695"/>
      <c r="CU45" s="695"/>
      <c r="CV45" s="695"/>
      <c r="CW45" s="695"/>
      <c r="CX45" s="695"/>
      <c r="CY45" s="696"/>
      <c r="CZ45" s="664">
        <v>7.7</v>
      </c>
      <c r="DA45" s="693"/>
      <c r="DB45" s="693"/>
      <c r="DC45" s="697"/>
      <c r="DD45" s="668">
        <v>131400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2">
      <c r="CD46" s="773"/>
      <c r="CE46" s="774"/>
      <c r="CF46" s="656" t="s">
        <v>356</v>
      </c>
      <c r="CG46" s="657"/>
      <c r="CH46" s="657"/>
      <c r="CI46" s="657"/>
      <c r="CJ46" s="657"/>
      <c r="CK46" s="657"/>
      <c r="CL46" s="657"/>
      <c r="CM46" s="657"/>
      <c r="CN46" s="657"/>
      <c r="CO46" s="657"/>
      <c r="CP46" s="657"/>
      <c r="CQ46" s="658"/>
      <c r="CR46" s="659">
        <v>2065413</v>
      </c>
      <c r="CS46" s="660"/>
      <c r="CT46" s="660"/>
      <c r="CU46" s="660"/>
      <c r="CV46" s="660"/>
      <c r="CW46" s="660"/>
      <c r="CX46" s="660"/>
      <c r="CY46" s="661"/>
      <c r="CZ46" s="664">
        <v>7</v>
      </c>
      <c r="DA46" s="665"/>
      <c r="DB46" s="665"/>
      <c r="DC46" s="760"/>
      <c r="DD46" s="668">
        <v>720771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2">
      <c r="CD47" s="773"/>
      <c r="CE47" s="774"/>
      <c r="CF47" s="656" t="s">
        <v>357</v>
      </c>
      <c r="CG47" s="657"/>
      <c r="CH47" s="657"/>
      <c r="CI47" s="657"/>
      <c r="CJ47" s="657"/>
      <c r="CK47" s="657"/>
      <c r="CL47" s="657"/>
      <c r="CM47" s="657"/>
      <c r="CN47" s="657"/>
      <c r="CO47" s="657"/>
      <c r="CP47" s="657"/>
      <c r="CQ47" s="658"/>
      <c r="CR47" s="659">
        <v>197590</v>
      </c>
      <c r="CS47" s="695"/>
      <c r="CT47" s="695"/>
      <c r="CU47" s="695"/>
      <c r="CV47" s="695"/>
      <c r="CW47" s="695"/>
      <c r="CX47" s="695"/>
      <c r="CY47" s="696"/>
      <c r="CZ47" s="664">
        <v>0.7</v>
      </c>
      <c r="DA47" s="693"/>
      <c r="DB47" s="693"/>
      <c r="DC47" s="697"/>
      <c r="DD47" s="668">
        <v>33550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0.8" x14ac:dyDescent="0.2">
      <c r="CD48" s="775"/>
      <c r="CE48" s="776"/>
      <c r="CF48" s="656" t="s">
        <v>358</v>
      </c>
      <c r="CG48" s="657"/>
      <c r="CH48" s="657"/>
      <c r="CI48" s="657"/>
      <c r="CJ48" s="657"/>
      <c r="CK48" s="657"/>
      <c r="CL48" s="657"/>
      <c r="CM48" s="657"/>
      <c r="CN48" s="657"/>
      <c r="CO48" s="657"/>
      <c r="CP48" s="657"/>
      <c r="CQ48" s="658"/>
      <c r="CR48" s="659" t="s">
        <v>231</v>
      </c>
      <c r="CS48" s="660"/>
      <c r="CT48" s="660"/>
      <c r="CU48" s="660"/>
      <c r="CV48" s="660"/>
      <c r="CW48" s="660"/>
      <c r="CX48" s="660"/>
      <c r="CY48" s="661"/>
      <c r="CZ48" s="664" t="s">
        <v>225</v>
      </c>
      <c r="DA48" s="665"/>
      <c r="DB48" s="665"/>
      <c r="DC48" s="760"/>
      <c r="DD48" s="668" t="s">
        <v>231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2">
      <c r="CD49" s="704" t="s">
        <v>359</v>
      </c>
      <c r="CE49" s="705"/>
      <c r="CF49" s="705"/>
      <c r="CG49" s="705"/>
      <c r="CH49" s="705"/>
      <c r="CI49" s="705"/>
      <c r="CJ49" s="705"/>
      <c r="CK49" s="705"/>
      <c r="CL49" s="705"/>
      <c r="CM49" s="705"/>
      <c r="CN49" s="705"/>
      <c r="CO49" s="705"/>
      <c r="CP49" s="705"/>
      <c r="CQ49" s="706"/>
      <c r="CR49" s="739">
        <v>29326537</v>
      </c>
      <c r="CS49" s="729"/>
      <c r="CT49" s="729"/>
      <c r="CU49" s="729"/>
      <c r="CV49" s="729"/>
      <c r="CW49" s="729"/>
      <c r="CX49" s="729"/>
      <c r="CY49" s="761"/>
      <c r="CZ49" s="744">
        <v>100</v>
      </c>
      <c r="DA49" s="762"/>
      <c r="DB49" s="762"/>
      <c r="DC49" s="763"/>
      <c r="DD49" s="764">
        <v>18005761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0.8" hidden="1" x14ac:dyDescent="0.2"/>
    <row r="51" spans="82:133" ht="10.8" hidden="1" x14ac:dyDescent="0.2"/>
    <row r="52" spans="82:133" ht="10.8" hidden="1" x14ac:dyDescent="0.2"/>
    <row r="53" spans="82:133" ht="10.8" hidden="1" x14ac:dyDescent="0.2"/>
  </sheetData>
  <sheetProtection algorithmName="SHA-512" hashValue="n4Cv2Kxj+e4X8eyqPEZl3A2CX6wR02tXEFRN0kiuI6dE5ByCHTS2j+i1c2tyVu5GYDZExq74tdGSA0NIQATCew==" saltValue="KEweqPjOoi4d+uycVlZMw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topLeftCell="A31" zoomScale="70" zoomScaleNormal="50" zoomScaleSheetLayoutView="70" workbookViewId="0">
      <selection activeCell="AK15" sqref="AK15:AT15"/>
    </sheetView>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x14ac:dyDescent="0.25">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2">
      <c r="A7" s="238">
        <v>1</v>
      </c>
      <c r="B7" s="791" t="s">
        <v>382</v>
      </c>
      <c r="C7" s="792"/>
      <c r="D7" s="792"/>
      <c r="E7" s="792"/>
      <c r="F7" s="792"/>
      <c r="G7" s="792"/>
      <c r="H7" s="792"/>
      <c r="I7" s="792"/>
      <c r="J7" s="792"/>
      <c r="K7" s="792"/>
      <c r="L7" s="792"/>
      <c r="M7" s="792"/>
      <c r="N7" s="792"/>
      <c r="O7" s="792"/>
      <c r="P7" s="793"/>
      <c r="Q7" s="794">
        <v>30552</v>
      </c>
      <c r="R7" s="795"/>
      <c r="S7" s="795"/>
      <c r="T7" s="795"/>
      <c r="U7" s="795"/>
      <c r="V7" s="795">
        <v>29451</v>
      </c>
      <c r="W7" s="795"/>
      <c r="X7" s="795"/>
      <c r="Y7" s="795"/>
      <c r="Z7" s="795"/>
      <c r="AA7" s="795">
        <v>1100</v>
      </c>
      <c r="AB7" s="795"/>
      <c r="AC7" s="795"/>
      <c r="AD7" s="795"/>
      <c r="AE7" s="796"/>
      <c r="AF7" s="797">
        <v>979</v>
      </c>
      <c r="AG7" s="798"/>
      <c r="AH7" s="798"/>
      <c r="AI7" s="798"/>
      <c r="AJ7" s="799"/>
      <c r="AK7" s="834">
        <v>128</v>
      </c>
      <c r="AL7" s="835"/>
      <c r="AM7" s="835"/>
      <c r="AN7" s="835"/>
      <c r="AO7" s="835"/>
      <c r="AP7" s="835">
        <v>20869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2">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2">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2">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2">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2">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2">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2">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2">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2">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2">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2">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2">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2">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5">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2">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5">
      <c r="A23" s="244" t="s">
        <v>384</v>
      </c>
      <c r="B23" s="850" t="s">
        <v>385</v>
      </c>
      <c r="C23" s="851"/>
      <c r="D23" s="851"/>
      <c r="E23" s="851"/>
      <c r="F23" s="851"/>
      <c r="G23" s="851"/>
      <c r="H23" s="851"/>
      <c r="I23" s="851"/>
      <c r="J23" s="851"/>
      <c r="K23" s="851"/>
      <c r="L23" s="851"/>
      <c r="M23" s="851"/>
      <c r="N23" s="851"/>
      <c r="O23" s="851"/>
      <c r="P23" s="852"/>
      <c r="Q23" s="853">
        <v>30552</v>
      </c>
      <c r="R23" s="854"/>
      <c r="S23" s="854"/>
      <c r="T23" s="854"/>
      <c r="U23" s="854"/>
      <c r="V23" s="854">
        <v>29451</v>
      </c>
      <c r="W23" s="854"/>
      <c r="X23" s="854"/>
      <c r="Y23" s="854"/>
      <c r="Z23" s="854"/>
      <c r="AA23" s="854">
        <v>1100</v>
      </c>
      <c r="AB23" s="854"/>
      <c r="AC23" s="854"/>
      <c r="AD23" s="854"/>
      <c r="AE23" s="855"/>
      <c r="AF23" s="856">
        <v>979</v>
      </c>
      <c r="AG23" s="854"/>
      <c r="AH23" s="854"/>
      <c r="AI23" s="854"/>
      <c r="AJ23" s="857"/>
      <c r="AK23" s="858"/>
      <c r="AL23" s="859"/>
      <c r="AM23" s="859"/>
      <c r="AN23" s="859"/>
      <c r="AO23" s="859"/>
      <c r="AP23" s="854">
        <v>20869</v>
      </c>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2">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5">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2">
      <c r="A26" s="800" t="s">
        <v>365</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5">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2">
      <c r="A28" s="246">
        <v>1</v>
      </c>
      <c r="B28" s="791" t="s">
        <v>397</v>
      </c>
      <c r="C28" s="792"/>
      <c r="D28" s="792"/>
      <c r="E28" s="792"/>
      <c r="F28" s="792"/>
      <c r="G28" s="792"/>
      <c r="H28" s="792"/>
      <c r="I28" s="792"/>
      <c r="J28" s="792"/>
      <c r="K28" s="792"/>
      <c r="L28" s="792"/>
      <c r="M28" s="792"/>
      <c r="N28" s="792"/>
      <c r="O28" s="792"/>
      <c r="P28" s="793"/>
      <c r="Q28" s="882">
        <v>8248</v>
      </c>
      <c r="R28" s="883"/>
      <c r="S28" s="883"/>
      <c r="T28" s="883"/>
      <c r="U28" s="883"/>
      <c r="V28" s="883">
        <v>8025</v>
      </c>
      <c r="W28" s="883"/>
      <c r="X28" s="883"/>
      <c r="Y28" s="883"/>
      <c r="Z28" s="883"/>
      <c r="AA28" s="883">
        <v>223</v>
      </c>
      <c r="AB28" s="883"/>
      <c r="AC28" s="883"/>
      <c r="AD28" s="883"/>
      <c r="AE28" s="884"/>
      <c r="AF28" s="885">
        <v>223</v>
      </c>
      <c r="AG28" s="883"/>
      <c r="AH28" s="883"/>
      <c r="AI28" s="883"/>
      <c r="AJ28" s="886"/>
      <c r="AK28" s="887">
        <v>628</v>
      </c>
      <c r="AL28" s="878"/>
      <c r="AM28" s="878"/>
      <c r="AN28" s="878"/>
      <c r="AO28" s="878"/>
      <c r="AP28" s="878">
        <v>0</v>
      </c>
      <c r="AQ28" s="878"/>
      <c r="AR28" s="878"/>
      <c r="AS28" s="878"/>
      <c r="AT28" s="878"/>
      <c r="AU28" s="878">
        <v>0</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2">
      <c r="A29" s="246">
        <v>2</v>
      </c>
      <c r="B29" s="815" t="s">
        <v>398</v>
      </c>
      <c r="C29" s="816"/>
      <c r="D29" s="816"/>
      <c r="E29" s="816"/>
      <c r="F29" s="816"/>
      <c r="G29" s="816"/>
      <c r="H29" s="816"/>
      <c r="I29" s="816"/>
      <c r="J29" s="816"/>
      <c r="K29" s="816"/>
      <c r="L29" s="816"/>
      <c r="M29" s="816"/>
      <c r="N29" s="816"/>
      <c r="O29" s="816"/>
      <c r="P29" s="817"/>
      <c r="Q29" s="818">
        <v>503</v>
      </c>
      <c r="R29" s="819"/>
      <c r="S29" s="819"/>
      <c r="T29" s="819"/>
      <c r="U29" s="819"/>
      <c r="V29" s="819">
        <v>502</v>
      </c>
      <c r="W29" s="819"/>
      <c r="X29" s="819"/>
      <c r="Y29" s="819"/>
      <c r="Z29" s="819"/>
      <c r="AA29" s="819">
        <v>1</v>
      </c>
      <c r="AB29" s="819"/>
      <c r="AC29" s="819"/>
      <c r="AD29" s="819"/>
      <c r="AE29" s="820"/>
      <c r="AF29" s="821">
        <v>1</v>
      </c>
      <c r="AG29" s="822"/>
      <c r="AH29" s="822"/>
      <c r="AI29" s="822"/>
      <c r="AJ29" s="823"/>
      <c r="AK29" s="890">
        <v>195</v>
      </c>
      <c r="AL29" s="891"/>
      <c r="AM29" s="891"/>
      <c r="AN29" s="891"/>
      <c r="AO29" s="891"/>
      <c r="AP29" s="891">
        <v>0</v>
      </c>
      <c r="AQ29" s="891"/>
      <c r="AR29" s="891"/>
      <c r="AS29" s="891"/>
      <c r="AT29" s="891"/>
      <c r="AU29" s="891">
        <v>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2">
      <c r="A30" s="246">
        <v>3</v>
      </c>
      <c r="B30" s="815" t="s">
        <v>399</v>
      </c>
      <c r="C30" s="816"/>
      <c r="D30" s="816"/>
      <c r="E30" s="816"/>
      <c r="F30" s="816"/>
      <c r="G30" s="816"/>
      <c r="H30" s="816"/>
      <c r="I30" s="816"/>
      <c r="J30" s="816"/>
      <c r="K30" s="816"/>
      <c r="L30" s="816"/>
      <c r="M30" s="816"/>
      <c r="N30" s="816"/>
      <c r="O30" s="816"/>
      <c r="P30" s="817"/>
      <c r="Q30" s="818">
        <v>1035</v>
      </c>
      <c r="R30" s="819"/>
      <c r="S30" s="819"/>
      <c r="T30" s="819"/>
      <c r="U30" s="819"/>
      <c r="V30" s="819">
        <v>875</v>
      </c>
      <c r="W30" s="819"/>
      <c r="X30" s="819"/>
      <c r="Y30" s="819"/>
      <c r="Z30" s="819"/>
      <c r="AA30" s="819">
        <v>160</v>
      </c>
      <c r="AB30" s="819"/>
      <c r="AC30" s="819"/>
      <c r="AD30" s="819"/>
      <c r="AE30" s="820"/>
      <c r="AF30" s="821">
        <v>1278</v>
      </c>
      <c r="AG30" s="822"/>
      <c r="AH30" s="822"/>
      <c r="AI30" s="822"/>
      <c r="AJ30" s="823"/>
      <c r="AK30" s="890">
        <v>318</v>
      </c>
      <c r="AL30" s="891"/>
      <c r="AM30" s="891"/>
      <c r="AN30" s="891"/>
      <c r="AO30" s="891"/>
      <c r="AP30" s="891">
        <v>4353</v>
      </c>
      <c r="AQ30" s="891"/>
      <c r="AR30" s="891"/>
      <c r="AS30" s="891"/>
      <c r="AT30" s="891"/>
      <c r="AU30" s="891">
        <v>1345</v>
      </c>
      <c r="AV30" s="891"/>
      <c r="AW30" s="891"/>
      <c r="AX30" s="891"/>
      <c r="AY30" s="891"/>
      <c r="AZ30" s="892"/>
      <c r="BA30" s="892"/>
      <c r="BB30" s="892"/>
      <c r="BC30" s="892"/>
      <c r="BD30" s="892"/>
      <c r="BE30" s="888" t="s">
        <v>400</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2">
      <c r="A31" s="246">
        <v>4</v>
      </c>
      <c r="B31" s="815" t="s">
        <v>401</v>
      </c>
      <c r="C31" s="816"/>
      <c r="D31" s="816"/>
      <c r="E31" s="816"/>
      <c r="F31" s="816"/>
      <c r="G31" s="816"/>
      <c r="H31" s="816"/>
      <c r="I31" s="816"/>
      <c r="J31" s="816"/>
      <c r="K31" s="816"/>
      <c r="L31" s="816"/>
      <c r="M31" s="816"/>
      <c r="N31" s="816"/>
      <c r="O31" s="816"/>
      <c r="P31" s="817"/>
      <c r="Q31" s="818">
        <v>1044</v>
      </c>
      <c r="R31" s="819"/>
      <c r="S31" s="819"/>
      <c r="T31" s="819"/>
      <c r="U31" s="819"/>
      <c r="V31" s="819">
        <v>1021</v>
      </c>
      <c r="W31" s="819"/>
      <c r="X31" s="819"/>
      <c r="Y31" s="819"/>
      <c r="Z31" s="819"/>
      <c r="AA31" s="819">
        <v>23</v>
      </c>
      <c r="AB31" s="819"/>
      <c r="AC31" s="819"/>
      <c r="AD31" s="819"/>
      <c r="AE31" s="820"/>
      <c r="AF31" s="821">
        <v>23</v>
      </c>
      <c r="AG31" s="822"/>
      <c r="AH31" s="822"/>
      <c r="AI31" s="822"/>
      <c r="AJ31" s="823"/>
      <c r="AK31" s="890">
        <v>775</v>
      </c>
      <c r="AL31" s="891"/>
      <c r="AM31" s="891"/>
      <c r="AN31" s="891"/>
      <c r="AO31" s="891"/>
      <c r="AP31" s="891">
        <v>5832</v>
      </c>
      <c r="AQ31" s="891"/>
      <c r="AR31" s="891"/>
      <c r="AS31" s="891"/>
      <c r="AT31" s="891"/>
      <c r="AU31" s="891">
        <v>5196</v>
      </c>
      <c r="AV31" s="891"/>
      <c r="AW31" s="891"/>
      <c r="AX31" s="891"/>
      <c r="AY31" s="891"/>
      <c r="AZ31" s="892"/>
      <c r="BA31" s="892"/>
      <c r="BB31" s="892"/>
      <c r="BC31" s="892"/>
      <c r="BD31" s="892"/>
      <c r="BE31" s="888" t="s">
        <v>402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2">
      <c r="A32" s="246">
        <v>5</v>
      </c>
      <c r="B32" s="815" t="s">
        <v>403</v>
      </c>
      <c r="C32" s="816"/>
      <c r="D32" s="816"/>
      <c r="E32" s="816"/>
      <c r="F32" s="816"/>
      <c r="G32" s="816"/>
      <c r="H32" s="816"/>
      <c r="I32" s="816"/>
      <c r="J32" s="816"/>
      <c r="K32" s="816"/>
      <c r="L32" s="816"/>
      <c r="M32" s="816"/>
      <c r="N32" s="816"/>
      <c r="O32" s="816"/>
      <c r="P32" s="817"/>
      <c r="Q32" s="818">
        <v>144</v>
      </c>
      <c r="R32" s="819"/>
      <c r="S32" s="819"/>
      <c r="T32" s="819"/>
      <c r="U32" s="819"/>
      <c r="V32" s="819">
        <v>143</v>
      </c>
      <c r="W32" s="819"/>
      <c r="X32" s="819"/>
      <c r="Y32" s="819"/>
      <c r="Z32" s="819"/>
      <c r="AA32" s="819">
        <v>1</v>
      </c>
      <c r="AB32" s="819"/>
      <c r="AC32" s="819"/>
      <c r="AD32" s="819"/>
      <c r="AE32" s="820"/>
      <c r="AF32" s="821">
        <v>1</v>
      </c>
      <c r="AG32" s="822"/>
      <c r="AH32" s="822"/>
      <c r="AI32" s="822"/>
      <c r="AJ32" s="823"/>
      <c r="AK32" s="890">
        <v>15</v>
      </c>
      <c r="AL32" s="891"/>
      <c r="AM32" s="891"/>
      <c r="AN32" s="891"/>
      <c r="AO32" s="891"/>
      <c r="AP32" s="891">
        <v>48</v>
      </c>
      <c r="AQ32" s="891"/>
      <c r="AR32" s="891"/>
      <c r="AS32" s="891"/>
      <c r="AT32" s="891"/>
      <c r="AU32" s="891">
        <v>0</v>
      </c>
      <c r="AV32" s="891"/>
      <c r="AW32" s="891"/>
      <c r="AX32" s="891"/>
      <c r="AY32" s="891"/>
      <c r="AZ32" s="892"/>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2">
      <c r="A33" s="246">
        <v>6</v>
      </c>
      <c r="B33" s="815" t="s">
        <v>404</v>
      </c>
      <c r="C33" s="816"/>
      <c r="D33" s="816"/>
      <c r="E33" s="816"/>
      <c r="F33" s="816"/>
      <c r="G33" s="816"/>
      <c r="H33" s="816"/>
      <c r="I33" s="816"/>
      <c r="J33" s="816"/>
      <c r="K33" s="816"/>
      <c r="L33" s="816"/>
      <c r="M33" s="816"/>
      <c r="N33" s="816"/>
      <c r="O33" s="816"/>
      <c r="P33" s="817"/>
      <c r="Q33" s="818">
        <v>12</v>
      </c>
      <c r="R33" s="819"/>
      <c r="S33" s="819"/>
      <c r="T33" s="819"/>
      <c r="U33" s="819"/>
      <c r="V33" s="819">
        <v>10</v>
      </c>
      <c r="W33" s="819"/>
      <c r="X33" s="819"/>
      <c r="Y33" s="819"/>
      <c r="Z33" s="819"/>
      <c r="AA33" s="819">
        <v>2</v>
      </c>
      <c r="AB33" s="819"/>
      <c r="AC33" s="819"/>
      <c r="AD33" s="819"/>
      <c r="AE33" s="820"/>
      <c r="AF33" s="821">
        <v>2</v>
      </c>
      <c r="AG33" s="822"/>
      <c r="AH33" s="822"/>
      <c r="AI33" s="822"/>
      <c r="AJ33" s="823"/>
      <c r="AK33" s="890">
        <v>0</v>
      </c>
      <c r="AL33" s="891"/>
      <c r="AM33" s="891"/>
      <c r="AN33" s="891"/>
      <c r="AO33" s="891"/>
      <c r="AP33" s="891">
        <v>0</v>
      </c>
      <c r="AQ33" s="891"/>
      <c r="AR33" s="891"/>
      <c r="AS33" s="891"/>
      <c r="AT33" s="891"/>
      <c r="AU33" s="891">
        <v>0</v>
      </c>
      <c r="AV33" s="891"/>
      <c r="AW33" s="891"/>
      <c r="AX33" s="891"/>
      <c r="AY33" s="891"/>
      <c r="AZ33" s="892"/>
      <c r="BA33" s="892"/>
      <c r="BB33" s="892"/>
      <c r="BC33" s="892"/>
      <c r="BD33" s="892"/>
      <c r="BE33" s="888" t="s">
        <v>402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2">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2">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2">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2">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2">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2">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2">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2">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2">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2">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2">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2">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2">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2">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2">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2">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2">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2">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2">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2">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2">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2">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2">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2">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2">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2">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2">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5">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2">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5">
      <c r="A63" s="244" t="s">
        <v>384</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1527</v>
      </c>
      <c r="AG63" s="902"/>
      <c r="AH63" s="902"/>
      <c r="AI63" s="902"/>
      <c r="AJ63" s="903"/>
      <c r="AK63" s="904"/>
      <c r="AL63" s="899"/>
      <c r="AM63" s="899"/>
      <c r="AN63" s="899"/>
      <c r="AO63" s="899"/>
      <c r="AP63" s="902">
        <v>10233</v>
      </c>
      <c r="AQ63" s="902"/>
      <c r="AR63" s="902"/>
      <c r="AS63" s="902"/>
      <c r="AT63" s="902"/>
      <c r="AU63" s="902">
        <v>6541</v>
      </c>
      <c r="AV63" s="902"/>
      <c r="AW63" s="902"/>
      <c r="AX63" s="902"/>
      <c r="AY63" s="902"/>
      <c r="AZ63" s="906"/>
      <c r="BA63" s="906"/>
      <c r="BB63" s="906"/>
      <c r="BC63" s="906"/>
      <c r="BD63" s="906"/>
      <c r="BE63" s="907"/>
      <c r="BF63" s="907"/>
      <c r="BG63" s="907"/>
      <c r="BH63" s="907"/>
      <c r="BI63" s="908"/>
      <c r="BJ63" s="909" t="s">
        <v>407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5">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2">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411</v>
      </c>
      <c r="W66" s="778"/>
      <c r="X66" s="778"/>
      <c r="Y66" s="778"/>
      <c r="Z66" s="779"/>
      <c r="AA66" s="777" t="s">
        <v>412</v>
      </c>
      <c r="AB66" s="778"/>
      <c r="AC66" s="778"/>
      <c r="AD66" s="778"/>
      <c r="AE66" s="779"/>
      <c r="AF66" s="912" t="s">
        <v>392</v>
      </c>
      <c r="AG66" s="873"/>
      <c r="AH66" s="873"/>
      <c r="AI66" s="873"/>
      <c r="AJ66" s="913"/>
      <c r="AK66" s="777" t="s">
        <v>413</v>
      </c>
      <c r="AL66" s="801"/>
      <c r="AM66" s="801"/>
      <c r="AN66" s="801"/>
      <c r="AO66" s="802"/>
      <c r="AP66" s="777" t="s">
        <v>394</v>
      </c>
      <c r="AQ66" s="778"/>
      <c r="AR66" s="778"/>
      <c r="AS66" s="778"/>
      <c r="AT66" s="779"/>
      <c r="AU66" s="777" t="s">
        <v>414</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5">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2">
      <c r="A68" s="238">
        <v>1</v>
      </c>
      <c r="B68" s="929" t="s">
        <v>567</v>
      </c>
      <c r="C68" s="930"/>
      <c r="D68" s="930"/>
      <c r="E68" s="930"/>
      <c r="F68" s="930"/>
      <c r="G68" s="930"/>
      <c r="H68" s="930"/>
      <c r="I68" s="930"/>
      <c r="J68" s="930"/>
      <c r="K68" s="930"/>
      <c r="L68" s="930"/>
      <c r="M68" s="930"/>
      <c r="N68" s="930"/>
      <c r="O68" s="930"/>
      <c r="P68" s="931"/>
      <c r="Q68" s="932">
        <v>605</v>
      </c>
      <c r="R68" s="926"/>
      <c r="S68" s="926"/>
      <c r="T68" s="926"/>
      <c r="U68" s="926"/>
      <c r="V68" s="926">
        <v>602</v>
      </c>
      <c r="W68" s="926"/>
      <c r="X68" s="926"/>
      <c r="Y68" s="926"/>
      <c r="Z68" s="926"/>
      <c r="AA68" s="926">
        <v>3</v>
      </c>
      <c r="AB68" s="926"/>
      <c r="AC68" s="926"/>
      <c r="AD68" s="926"/>
      <c r="AE68" s="926"/>
      <c r="AF68" s="926">
        <v>3</v>
      </c>
      <c r="AG68" s="926"/>
      <c r="AH68" s="926"/>
      <c r="AI68" s="926"/>
      <c r="AJ68" s="926"/>
      <c r="AK68" s="926">
        <v>0</v>
      </c>
      <c r="AL68" s="926"/>
      <c r="AM68" s="926"/>
      <c r="AN68" s="926"/>
      <c r="AO68" s="926"/>
      <c r="AP68" s="926">
        <v>0</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2">
      <c r="A69" s="241">
        <v>2</v>
      </c>
      <c r="B69" s="933" t="s">
        <v>568</v>
      </c>
      <c r="C69" s="934"/>
      <c r="D69" s="934"/>
      <c r="E69" s="934"/>
      <c r="F69" s="934"/>
      <c r="G69" s="934"/>
      <c r="H69" s="934"/>
      <c r="I69" s="934"/>
      <c r="J69" s="934"/>
      <c r="K69" s="934"/>
      <c r="L69" s="934"/>
      <c r="M69" s="934"/>
      <c r="N69" s="934"/>
      <c r="O69" s="934"/>
      <c r="P69" s="935"/>
      <c r="Q69" s="936">
        <v>39</v>
      </c>
      <c r="R69" s="891"/>
      <c r="S69" s="891"/>
      <c r="T69" s="891"/>
      <c r="U69" s="891"/>
      <c r="V69" s="891">
        <v>35</v>
      </c>
      <c r="W69" s="891"/>
      <c r="X69" s="891"/>
      <c r="Y69" s="891"/>
      <c r="Z69" s="891"/>
      <c r="AA69" s="891">
        <v>4</v>
      </c>
      <c r="AB69" s="891"/>
      <c r="AC69" s="891"/>
      <c r="AD69" s="891"/>
      <c r="AE69" s="891"/>
      <c r="AF69" s="891">
        <v>4</v>
      </c>
      <c r="AG69" s="891"/>
      <c r="AH69" s="891"/>
      <c r="AI69" s="891"/>
      <c r="AJ69" s="891"/>
      <c r="AK69" s="891">
        <v>38</v>
      </c>
      <c r="AL69" s="891"/>
      <c r="AM69" s="891"/>
      <c r="AN69" s="891"/>
      <c r="AO69" s="891"/>
      <c r="AP69" s="891">
        <v>397</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2">
      <c r="A70" s="241">
        <v>3</v>
      </c>
      <c r="B70" s="933" t="s">
        <v>569</v>
      </c>
      <c r="C70" s="934"/>
      <c r="D70" s="934"/>
      <c r="E70" s="934"/>
      <c r="F70" s="934"/>
      <c r="G70" s="934"/>
      <c r="H70" s="934"/>
      <c r="I70" s="934"/>
      <c r="J70" s="934"/>
      <c r="K70" s="934"/>
      <c r="L70" s="934"/>
      <c r="M70" s="934"/>
      <c r="N70" s="934"/>
      <c r="O70" s="934"/>
      <c r="P70" s="935"/>
      <c r="Q70" s="936">
        <v>279</v>
      </c>
      <c r="R70" s="891"/>
      <c r="S70" s="891"/>
      <c r="T70" s="891"/>
      <c r="U70" s="891"/>
      <c r="V70" s="891">
        <v>249</v>
      </c>
      <c r="W70" s="891"/>
      <c r="X70" s="891"/>
      <c r="Y70" s="891"/>
      <c r="Z70" s="891"/>
      <c r="AA70" s="891">
        <v>30</v>
      </c>
      <c r="AB70" s="891"/>
      <c r="AC70" s="891"/>
      <c r="AD70" s="891"/>
      <c r="AE70" s="891"/>
      <c r="AF70" s="891">
        <v>11</v>
      </c>
      <c r="AG70" s="891"/>
      <c r="AH70" s="891"/>
      <c r="AI70" s="891"/>
      <c r="AJ70" s="891"/>
      <c r="AK70" s="891">
        <v>258</v>
      </c>
      <c r="AL70" s="891"/>
      <c r="AM70" s="891"/>
      <c r="AN70" s="891"/>
      <c r="AO70" s="891"/>
      <c r="AP70" s="891">
        <v>1031</v>
      </c>
      <c r="AQ70" s="891"/>
      <c r="AR70" s="891"/>
      <c r="AS70" s="891"/>
      <c r="AT70" s="891"/>
      <c r="AU70" s="891">
        <v>314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2">
      <c r="A71" s="241">
        <v>4</v>
      </c>
      <c r="B71" s="933" t="s">
        <v>570</v>
      </c>
      <c r="C71" s="934"/>
      <c r="D71" s="934"/>
      <c r="E71" s="934"/>
      <c r="F71" s="934"/>
      <c r="G71" s="934"/>
      <c r="H71" s="934"/>
      <c r="I71" s="934"/>
      <c r="J71" s="934"/>
      <c r="K71" s="934"/>
      <c r="L71" s="934"/>
      <c r="M71" s="934"/>
      <c r="N71" s="934"/>
      <c r="O71" s="934"/>
      <c r="P71" s="935"/>
      <c r="Q71" s="936">
        <v>3360</v>
      </c>
      <c r="R71" s="891"/>
      <c r="S71" s="891"/>
      <c r="T71" s="891"/>
      <c r="U71" s="891"/>
      <c r="V71" s="891">
        <v>3251</v>
      </c>
      <c r="W71" s="891"/>
      <c r="X71" s="891"/>
      <c r="Y71" s="891"/>
      <c r="Z71" s="891"/>
      <c r="AA71" s="891">
        <v>108</v>
      </c>
      <c r="AB71" s="891"/>
      <c r="AC71" s="891"/>
      <c r="AD71" s="891"/>
      <c r="AE71" s="891"/>
      <c r="AF71" s="891">
        <v>108</v>
      </c>
      <c r="AG71" s="891"/>
      <c r="AH71" s="891"/>
      <c r="AI71" s="891"/>
      <c r="AJ71" s="891"/>
      <c r="AK71" s="891">
        <v>205</v>
      </c>
      <c r="AL71" s="891"/>
      <c r="AM71" s="891"/>
      <c r="AN71" s="891"/>
      <c r="AO71" s="891"/>
      <c r="AP71" s="891">
        <v>3357</v>
      </c>
      <c r="AQ71" s="891"/>
      <c r="AR71" s="891"/>
      <c r="AS71" s="891"/>
      <c r="AT71" s="891"/>
      <c r="AU71" s="891">
        <v>603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2">
      <c r="A72" s="241">
        <v>5</v>
      </c>
      <c r="B72" s="933" t="s">
        <v>571</v>
      </c>
      <c r="C72" s="934"/>
      <c r="D72" s="934"/>
      <c r="E72" s="934"/>
      <c r="F72" s="934"/>
      <c r="G72" s="934"/>
      <c r="H72" s="934"/>
      <c r="I72" s="934"/>
      <c r="J72" s="934"/>
      <c r="K72" s="934"/>
      <c r="L72" s="934"/>
      <c r="M72" s="934"/>
      <c r="N72" s="934"/>
      <c r="O72" s="934"/>
      <c r="P72" s="935"/>
      <c r="Q72" s="936">
        <v>5789</v>
      </c>
      <c r="R72" s="891"/>
      <c r="S72" s="891"/>
      <c r="T72" s="891"/>
      <c r="U72" s="891"/>
      <c r="V72" s="891">
        <v>6058</v>
      </c>
      <c r="W72" s="891"/>
      <c r="X72" s="891"/>
      <c r="Y72" s="891"/>
      <c r="Z72" s="891"/>
      <c r="AA72" s="891">
        <v>-269</v>
      </c>
      <c r="AB72" s="891"/>
      <c r="AC72" s="891"/>
      <c r="AD72" s="891"/>
      <c r="AE72" s="891"/>
      <c r="AF72" s="891">
        <v>107</v>
      </c>
      <c r="AG72" s="891"/>
      <c r="AH72" s="891"/>
      <c r="AI72" s="891"/>
      <c r="AJ72" s="891"/>
      <c r="AK72" s="891">
        <v>0</v>
      </c>
      <c r="AL72" s="891"/>
      <c r="AM72" s="891"/>
      <c r="AN72" s="891"/>
      <c r="AO72" s="891"/>
      <c r="AP72" s="891">
        <v>6052</v>
      </c>
      <c r="AQ72" s="891"/>
      <c r="AR72" s="891"/>
      <c r="AS72" s="891"/>
      <c r="AT72" s="891"/>
      <c r="AU72" s="891">
        <v>21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2">
      <c r="A73" s="241">
        <v>6</v>
      </c>
      <c r="B73" s="933" t="s">
        <v>572</v>
      </c>
      <c r="C73" s="934"/>
      <c r="D73" s="934"/>
      <c r="E73" s="934"/>
      <c r="F73" s="934"/>
      <c r="G73" s="934"/>
      <c r="H73" s="934"/>
      <c r="I73" s="934"/>
      <c r="J73" s="934"/>
      <c r="K73" s="934"/>
      <c r="L73" s="934"/>
      <c r="M73" s="934"/>
      <c r="N73" s="934"/>
      <c r="O73" s="934"/>
      <c r="P73" s="935"/>
      <c r="Q73" s="936">
        <v>4258</v>
      </c>
      <c r="R73" s="891"/>
      <c r="S73" s="891"/>
      <c r="T73" s="891"/>
      <c r="U73" s="891"/>
      <c r="V73" s="891">
        <v>3999</v>
      </c>
      <c r="W73" s="891"/>
      <c r="X73" s="891"/>
      <c r="Y73" s="891"/>
      <c r="Z73" s="891"/>
      <c r="AA73" s="891">
        <v>259</v>
      </c>
      <c r="AB73" s="891"/>
      <c r="AC73" s="891"/>
      <c r="AD73" s="891"/>
      <c r="AE73" s="891"/>
      <c r="AF73" s="891">
        <v>259</v>
      </c>
      <c r="AG73" s="891"/>
      <c r="AH73" s="891"/>
      <c r="AI73" s="891"/>
      <c r="AJ73" s="891"/>
      <c r="AK73" s="891">
        <v>0</v>
      </c>
      <c r="AL73" s="891"/>
      <c r="AM73" s="891"/>
      <c r="AN73" s="891"/>
      <c r="AO73" s="891"/>
      <c r="AP73" s="891">
        <v>1286</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2">
      <c r="A74" s="241">
        <v>7</v>
      </c>
      <c r="B74" s="933" t="s">
        <v>573</v>
      </c>
      <c r="C74" s="934"/>
      <c r="D74" s="934"/>
      <c r="E74" s="934"/>
      <c r="F74" s="934"/>
      <c r="G74" s="934"/>
      <c r="H74" s="934"/>
      <c r="I74" s="934"/>
      <c r="J74" s="934"/>
      <c r="K74" s="934"/>
      <c r="L74" s="934"/>
      <c r="M74" s="934"/>
      <c r="N74" s="934"/>
      <c r="O74" s="934"/>
      <c r="P74" s="935"/>
      <c r="Q74" s="936">
        <v>250</v>
      </c>
      <c r="R74" s="891"/>
      <c r="S74" s="891"/>
      <c r="T74" s="891"/>
      <c r="U74" s="891"/>
      <c r="V74" s="891">
        <v>239</v>
      </c>
      <c r="W74" s="891"/>
      <c r="X74" s="891"/>
      <c r="Y74" s="891"/>
      <c r="Z74" s="891"/>
      <c r="AA74" s="891">
        <v>11</v>
      </c>
      <c r="AB74" s="891"/>
      <c r="AC74" s="891"/>
      <c r="AD74" s="891"/>
      <c r="AE74" s="891"/>
      <c r="AF74" s="891">
        <v>11</v>
      </c>
      <c r="AG74" s="891"/>
      <c r="AH74" s="891"/>
      <c r="AI74" s="891"/>
      <c r="AJ74" s="891"/>
      <c r="AK74" s="891">
        <v>112</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2">
      <c r="A75" s="241">
        <v>8</v>
      </c>
      <c r="B75" s="933" t="s">
        <v>574</v>
      </c>
      <c r="C75" s="934"/>
      <c r="D75" s="934"/>
      <c r="E75" s="934"/>
      <c r="F75" s="934"/>
      <c r="G75" s="934"/>
      <c r="H75" s="934"/>
      <c r="I75" s="934"/>
      <c r="J75" s="934"/>
      <c r="K75" s="934"/>
      <c r="L75" s="934"/>
      <c r="M75" s="934"/>
      <c r="N75" s="934"/>
      <c r="O75" s="934"/>
      <c r="P75" s="935"/>
      <c r="Q75" s="939">
        <v>236843</v>
      </c>
      <c r="R75" s="940"/>
      <c r="S75" s="940"/>
      <c r="T75" s="940"/>
      <c r="U75" s="890"/>
      <c r="V75" s="941">
        <v>224060</v>
      </c>
      <c r="W75" s="940"/>
      <c r="X75" s="940"/>
      <c r="Y75" s="940"/>
      <c r="Z75" s="890"/>
      <c r="AA75" s="941">
        <v>12784</v>
      </c>
      <c r="AB75" s="940"/>
      <c r="AC75" s="940"/>
      <c r="AD75" s="940"/>
      <c r="AE75" s="890"/>
      <c r="AF75" s="941">
        <v>12784</v>
      </c>
      <c r="AG75" s="940"/>
      <c r="AH75" s="940"/>
      <c r="AI75" s="940"/>
      <c r="AJ75" s="890"/>
      <c r="AK75" s="941">
        <v>2247</v>
      </c>
      <c r="AL75" s="940"/>
      <c r="AM75" s="940"/>
      <c r="AN75" s="940"/>
      <c r="AO75" s="890"/>
      <c r="AP75" s="941">
        <v>0</v>
      </c>
      <c r="AQ75" s="940"/>
      <c r="AR75" s="940"/>
      <c r="AS75" s="940"/>
      <c r="AT75" s="890"/>
      <c r="AU75" s="941">
        <v>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2">
      <c r="A76" s="241">
        <v>9</v>
      </c>
      <c r="B76" s="933" t="s">
        <v>575</v>
      </c>
      <c r="C76" s="934"/>
      <c r="D76" s="934"/>
      <c r="E76" s="934"/>
      <c r="F76" s="934"/>
      <c r="G76" s="934"/>
      <c r="H76" s="934"/>
      <c r="I76" s="934"/>
      <c r="J76" s="934"/>
      <c r="K76" s="934"/>
      <c r="L76" s="934"/>
      <c r="M76" s="934"/>
      <c r="N76" s="934"/>
      <c r="O76" s="934"/>
      <c r="P76" s="935"/>
      <c r="Q76" s="939">
        <v>2157</v>
      </c>
      <c r="R76" s="940"/>
      <c r="S76" s="940"/>
      <c r="T76" s="940"/>
      <c r="U76" s="890"/>
      <c r="V76" s="941">
        <v>2132</v>
      </c>
      <c r="W76" s="940"/>
      <c r="X76" s="940"/>
      <c r="Y76" s="940"/>
      <c r="Z76" s="890"/>
      <c r="AA76" s="941">
        <v>25</v>
      </c>
      <c r="AB76" s="940"/>
      <c r="AC76" s="940"/>
      <c r="AD76" s="940"/>
      <c r="AE76" s="890"/>
      <c r="AF76" s="941">
        <v>25</v>
      </c>
      <c r="AG76" s="940"/>
      <c r="AH76" s="940"/>
      <c r="AI76" s="940"/>
      <c r="AJ76" s="890"/>
      <c r="AK76" s="941">
        <v>74</v>
      </c>
      <c r="AL76" s="940"/>
      <c r="AM76" s="940"/>
      <c r="AN76" s="940"/>
      <c r="AO76" s="890"/>
      <c r="AP76" s="941">
        <v>148</v>
      </c>
      <c r="AQ76" s="940"/>
      <c r="AR76" s="940"/>
      <c r="AS76" s="940"/>
      <c r="AT76" s="890"/>
      <c r="AU76" s="941">
        <v>22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2">
      <c r="A77" s="241">
        <v>10</v>
      </c>
      <c r="B77" s="933" t="s">
        <v>576</v>
      </c>
      <c r="C77" s="934"/>
      <c r="D77" s="934"/>
      <c r="E77" s="934"/>
      <c r="F77" s="934"/>
      <c r="G77" s="934"/>
      <c r="H77" s="934"/>
      <c r="I77" s="934"/>
      <c r="J77" s="934"/>
      <c r="K77" s="934"/>
      <c r="L77" s="934"/>
      <c r="M77" s="934"/>
      <c r="N77" s="934"/>
      <c r="O77" s="934"/>
      <c r="P77" s="935"/>
      <c r="Q77" s="939">
        <v>17686</v>
      </c>
      <c r="R77" s="940"/>
      <c r="S77" s="940"/>
      <c r="T77" s="940"/>
      <c r="U77" s="890"/>
      <c r="V77" s="941">
        <v>17454</v>
      </c>
      <c r="W77" s="940"/>
      <c r="X77" s="940"/>
      <c r="Y77" s="940"/>
      <c r="Z77" s="890"/>
      <c r="AA77" s="941">
        <v>231</v>
      </c>
      <c r="AB77" s="940"/>
      <c r="AC77" s="940"/>
      <c r="AD77" s="940"/>
      <c r="AE77" s="890"/>
      <c r="AF77" s="941">
        <v>231</v>
      </c>
      <c r="AG77" s="940"/>
      <c r="AH77" s="940"/>
      <c r="AI77" s="940"/>
      <c r="AJ77" s="890"/>
      <c r="AK77" s="941">
        <v>0</v>
      </c>
      <c r="AL77" s="940"/>
      <c r="AM77" s="940"/>
      <c r="AN77" s="940"/>
      <c r="AO77" s="890"/>
      <c r="AP77" s="941">
        <v>0</v>
      </c>
      <c r="AQ77" s="940"/>
      <c r="AR77" s="940"/>
      <c r="AS77" s="940"/>
      <c r="AT77" s="890"/>
      <c r="AU77" s="941">
        <v>0</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2">
      <c r="A78" s="241">
        <v>11</v>
      </c>
      <c r="B78" s="933" t="s">
        <v>577</v>
      </c>
      <c r="C78" s="934"/>
      <c r="D78" s="934"/>
      <c r="E78" s="934"/>
      <c r="F78" s="934"/>
      <c r="G78" s="934"/>
      <c r="H78" s="934"/>
      <c r="I78" s="934"/>
      <c r="J78" s="934"/>
      <c r="K78" s="934"/>
      <c r="L78" s="934"/>
      <c r="M78" s="934"/>
      <c r="N78" s="934"/>
      <c r="O78" s="934"/>
      <c r="P78" s="935"/>
      <c r="Q78" s="936">
        <v>12693</v>
      </c>
      <c r="R78" s="891"/>
      <c r="S78" s="891"/>
      <c r="T78" s="891"/>
      <c r="U78" s="891"/>
      <c r="V78" s="891">
        <v>10247</v>
      </c>
      <c r="W78" s="891"/>
      <c r="X78" s="891"/>
      <c r="Y78" s="891"/>
      <c r="Z78" s="891"/>
      <c r="AA78" s="891">
        <v>2447</v>
      </c>
      <c r="AB78" s="891"/>
      <c r="AC78" s="891"/>
      <c r="AD78" s="891"/>
      <c r="AE78" s="891"/>
      <c r="AF78" s="891">
        <v>2447</v>
      </c>
      <c r="AG78" s="891"/>
      <c r="AH78" s="891"/>
      <c r="AI78" s="891"/>
      <c r="AJ78" s="891"/>
      <c r="AK78" s="891">
        <v>657</v>
      </c>
      <c r="AL78" s="891"/>
      <c r="AM78" s="891"/>
      <c r="AN78" s="891"/>
      <c r="AO78" s="891"/>
      <c r="AP78" s="891">
        <v>0</v>
      </c>
      <c r="AQ78" s="891"/>
      <c r="AR78" s="891"/>
      <c r="AS78" s="891"/>
      <c r="AT78" s="891"/>
      <c r="AU78" s="891">
        <v>0</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2">
      <c r="A79" s="241">
        <v>12</v>
      </c>
      <c r="B79" s="933" t="s">
        <v>578</v>
      </c>
      <c r="C79" s="934"/>
      <c r="D79" s="934"/>
      <c r="E79" s="934"/>
      <c r="F79" s="934"/>
      <c r="G79" s="934"/>
      <c r="H79" s="934"/>
      <c r="I79" s="934"/>
      <c r="J79" s="934"/>
      <c r="K79" s="934"/>
      <c r="L79" s="934"/>
      <c r="M79" s="934"/>
      <c r="N79" s="934"/>
      <c r="O79" s="934"/>
      <c r="P79" s="935"/>
      <c r="Q79" s="936">
        <v>46</v>
      </c>
      <c r="R79" s="891"/>
      <c r="S79" s="891"/>
      <c r="T79" s="891"/>
      <c r="U79" s="891"/>
      <c r="V79" s="891">
        <v>37</v>
      </c>
      <c r="W79" s="891"/>
      <c r="X79" s="891"/>
      <c r="Y79" s="891"/>
      <c r="Z79" s="891"/>
      <c r="AA79" s="891">
        <v>9</v>
      </c>
      <c r="AB79" s="891"/>
      <c r="AC79" s="891"/>
      <c r="AD79" s="891"/>
      <c r="AE79" s="891"/>
      <c r="AF79" s="891">
        <v>9</v>
      </c>
      <c r="AG79" s="891"/>
      <c r="AH79" s="891"/>
      <c r="AI79" s="891"/>
      <c r="AJ79" s="891"/>
      <c r="AK79" s="891">
        <v>0</v>
      </c>
      <c r="AL79" s="891"/>
      <c r="AM79" s="891"/>
      <c r="AN79" s="891"/>
      <c r="AO79" s="891"/>
      <c r="AP79" s="891">
        <v>0</v>
      </c>
      <c r="AQ79" s="891"/>
      <c r="AR79" s="891"/>
      <c r="AS79" s="891"/>
      <c r="AT79" s="891"/>
      <c r="AU79" s="891">
        <v>0</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2">
      <c r="A80" s="241">
        <v>13</v>
      </c>
      <c r="B80" s="933" t="s">
        <v>579</v>
      </c>
      <c r="C80" s="934"/>
      <c r="D80" s="934"/>
      <c r="E80" s="934"/>
      <c r="F80" s="934"/>
      <c r="G80" s="934"/>
      <c r="H80" s="934"/>
      <c r="I80" s="934"/>
      <c r="J80" s="934"/>
      <c r="K80" s="934"/>
      <c r="L80" s="934"/>
      <c r="M80" s="934"/>
      <c r="N80" s="934"/>
      <c r="O80" s="934"/>
      <c r="P80" s="935"/>
      <c r="Q80" s="936">
        <v>21</v>
      </c>
      <c r="R80" s="891"/>
      <c r="S80" s="891"/>
      <c r="T80" s="891"/>
      <c r="U80" s="891"/>
      <c r="V80" s="891">
        <v>12</v>
      </c>
      <c r="W80" s="891"/>
      <c r="X80" s="891"/>
      <c r="Y80" s="891"/>
      <c r="Z80" s="891"/>
      <c r="AA80" s="891">
        <v>9</v>
      </c>
      <c r="AB80" s="891"/>
      <c r="AC80" s="891"/>
      <c r="AD80" s="891"/>
      <c r="AE80" s="891"/>
      <c r="AF80" s="891">
        <v>9</v>
      </c>
      <c r="AG80" s="891"/>
      <c r="AH80" s="891"/>
      <c r="AI80" s="891"/>
      <c r="AJ80" s="891"/>
      <c r="AK80" s="891">
        <v>0</v>
      </c>
      <c r="AL80" s="891"/>
      <c r="AM80" s="891"/>
      <c r="AN80" s="891"/>
      <c r="AO80" s="891"/>
      <c r="AP80" s="891">
        <v>0</v>
      </c>
      <c r="AQ80" s="891"/>
      <c r="AR80" s="891"/>
      <c r="AS80" s="891"/>
      <c r="AT80" s="891"/>
      <c r="AU80" s="891">
        <v>0</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2">
      <c r="A81" s="241">
        <v>14</v>
      </c>
      <c r="B81" s="933" t="s">
        <v>580</v>
      </c>
      <c r="C81" s="934"/>
      <c r="D81" s="934"/>
      <c r="E81" s="934"/>
      <c r="F81" s="934"/>
      <c r="G81" s="934"/>
      <c r="H81" s="934"/>
      <c r="I81" s="934"/>
      <c r="J81" s="934"/>
      <c r="K81" s="934"/>
      <c r="L81" s="934"/>
      <c r="M81" s="934"/>
      <c r="N81" s="934"/>
      <c r="O81" s="934"/>
      <c r="P81" s="935"/>
      <c r="Q81" s="936">
        <v>2</v>
      </c>
      <c r="R81" s="891"/>
      <c r="S81" s="891"/>
      <c r="T81" s="891"/>
      <c r="U81" s="891"/>
      <c r="V81" s="891">
        <v>1</v>
      </c>
      <c r="W81" s="891"/>
      <c r="X81" s="891"/>
      <c r="Y81" s="891"/>
      <c r="Z81" s="891"/>
      <c r="AA81" s="891">
        <v>1</v>
      </c>
      <c r="AB81" s="891"/>
      <c r="AC81" s="891"/>
      <c r="AD81" s="891"/>
      <c r="AE81" s="891"/>
      <c r="AF81" s="891">
        <v>1</v>
      </c>
      <c r="AG81" s="891"/>
      <c r="AH81" s="891"/>
      <c r="AI81" s="891"/>
      <c r="AJ81" s="891"/>
      <c r="AK81" s="891">
        <v>0</v>
      </c>
      <c r="AL81" s="891"/>
      <c r="AM81" s="891"/>
      <c r="AN81" s="891"/>
      <c r="AO81" s="891"/>
      <c r="AP81" s="891">
        <v>0</v>
      </c>
      <c r="AQ81" s="891"/>
      <c r="AR81" s="891"/>
      <c r="AS81" s="891"/>
      <c r="AT81" s="891"/>
      <c r="AU81" s="891">
        <v>0</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2">
      <c r="A82" s="241">
        <v>15</v>
      </c>
      <c r="B82" s="933" t="s">
        <v>582</v>
      </c>
      <c r="C82" s="934"/>
      <c r="D82" s="934"/>
      <c r="E82" s="934"/>
      <c r="F82" s="934"/>
      <c r="G82" s="934"/>
      <c r="H82" s="934"/>
      <c r="I82" s="934"/>
      <c r="J82" s="934"/>
      <c r="K82" s="934"/>
      <c r="L82" s="934"/>
      <c r="M82" s="934"/>
      <c r="N82" s="934"/>
      <c r="O82" s="934"/>
      <c r="P82" s="935"/>
      <c r="Q82" s="936">
        <v>4</v>
      </c>
      <c r="R82" s="891"/>
      <c r="S82" s="891"/>
      <c r="T82" s="891"/>
      <c r="U82" s="891"/>
      <c r="V82" s="891">
        <v>3</v>
      </c>
      <c r="W82" s="891"/>
      <c r="X82" s="891"/>
      <c r="Y82" s="891"/>
      <c r="Z82" s="891"/>
      <c r="AA82" s="891">
        <v>1</v>
      </c>
      <c r="AB82" s="891"/>
      <c r="AC82" s="891"/>
      <c r="AD82" s="891"/>
      <c r="AE82" s="891"/>
      <c r="AF82" s="891">
        <v>1</v>
      </c>
      <c r="AG82" s="891"/>
      <c r="AH82" s="891"/>
      <c r="AI82" s="891"/>
      <c r="AJ82" s="891"/>
      <c r="AK82" s="891">
        <v>0</v>
      </c>
      <c r="AL82" s="891"/>
      <c r="AM82" s="891"/>
      <c r="AN82" s="891"/>
      <c r="AO82" s="891"/>
      <c r="AP82" s="891">
        <v>0</v>
      </c>
      <c r="AQ82" s="891"/>
      <c r="AR82" s="891"/>
      <c r="AS82" s="891"/>
      <c r="AT82" s="891"/>
      <c r="AU82" s="891">
        <v>0</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2">
      <c r="A83" s="241">
        <v>16</v>
      </c>
      <c r="B83" s="933" t="s">
        <v>581</v>
      </c>
      <c r="C83" s="934"/>
      <c r="D83" s="934"/>
      <c r="E83" s="934"/>
      <c r="F83" s="934"/>
      <c r="G83" s="934"/>
      <c r="H83" s="934"/>
      <c r="I83" s="934"/>
      <c r="J83" s="934"/>
      <c r="K83" s="934"/>
      <c r="L83" s="934"/>
      <c r="M83" s="934"/>
      <c r="N83" s="934"/>
      <c r="O83" s="934"/>
      <c r="P83" s="935"/>
      <c r="Q83" s="936">
        <v>46</v>
      </c>
      <c r="R83" s="891"/>
      <c r="S83" s="891"/>
      <c r="T83" s="891"/>
      <c r="U83" s="891"/>
      <c r="V83" s="891">
        <v>45</v>
      </c>
      <c r="W83" s="891"/>
      <c r="X83" s="891"/>
      <c r="Y83" s="891"/>
      <c r="Z83" s="891"/>
      <c r="AA83" s="891">
        <v>1</v>
      </c>
      <c r="AB83" s="891"/>
      <c r="AC83" s="891"/>
      <c r="AD83" s="891"/>
      <c r="AE83" s="891"/>
      <c r="AF83" s="891">
        <v>1</v>
      </c>
      <c r="AG83" s="891"/>
      <c r="AH83" s="891"/>
      <c r="AI83" s="891"/>
      <c r="AJ83" s="891"/>
      <c r="AK83" s="891">
        <v>9</v>
      </c>
      <c r="AL83" s="891"/>
      <c r="AM83" s="891"/>
      <c r="AN83" s="891"/>
      <c r="AO83" s="891"/>
      <c r="AP83" s="891">
        <v>0</v>
      </c>
      <c r="AQ83" s="891"/>
      <c r="AR83" s="891"/>
      <c r="AS83" s="891"/>
      <c r="AT83" s="891"/>
      <c r="AU83" s="891">
        <v>0</v>
      </c>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2">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2">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2">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2">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5">
      <c r="A88" s="244" t="s">
        <v>384</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16013</v>
      </c>
      <c r="AG88" s="902"/>
      <c r="AH88" s="902"/>
      <c r="AI88" s="902"/>
      <c r="AJ88" s="902"/>
      <c r="AK88" s="899"/>
      <c r="AL88" s="899"/>
      <c r="AM88" s="899"/>
      <c r="AN88" s="899"/>
      <c r="AO88" s="899"/>
      <c r="AP88" s="902">
        <v>12272</v>
      </c>
      <c r="AQ88" s="902"/>
      <c r="AR88" s="902"/>
      <c r="AS88" s="902"/>
      <c r="AT88" s="902"/>
      <c r="AU88" s="902">
        <v>961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303</v>
      </c>
      <c r="AG109" s="955"/>
      <c r="AH109" s="955"/>
      <c r="AI109" s="955"/>
      <c r="AJ109" s="956"/>
      <c r="AK109" s="954" t="s">
        <v>302</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303</v>
      </c>
      <c r="BW109" s="955"/>
      <c r="BX109" s="955"/>
      <c r="BY109" s="955"/>
      <c r="BZ109" s="956"/>
      <c r="CA109" s="954" t="s">
        <v>302</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303</v>
      </c>
      <c r="DM109" s="955"/>
      <c r="DN109" s="955"/>
      <c r="DO109" s="955"/>
      <c r="DP109" s="956"/>
      <c r="DQ109" s="954" t="s">
        <v>302</v>
      </c>
      <c r="DR109" s="955"/>
      <c r="DS109" s="955"/>
      <c r="DT109" s="955"/>
      <c r="DU109" s="956"/>
      <c r="DV109" s="954" t="s">
        <v>425</v>
      </c>
      <c r="DW109" s="955"/>
      <c r="DX109" s="955"/>
      <c r="DY109" s="955"/>
      <c r="DZ109" s="957"/>
    </row>
    <row r="110" spans="1:131" s="226" customFormat="1" ht="26.25" customHeight="1" x14ac:dyDescent="0.2">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3150047</v>
      </c>
      <c r="AB110" s="962"/>
      <c r="AC110" s="962"/>
      <c r="AD110" s="962"/>
      <c r="AE110" s="963"/>
      <c r="AF110" s="964">
        <v>3035091</v>
      </c>
      <c r="AG110" s="962"/>
      <c r="AH110" s="962"/>
      <c r="AI110" s="962"/>
      <c r="AJ110" s="963"/>
      <c r="AK110" s="964">
        <v>3064199</v>
      </c>
      <c r="AL110" s="962"/>
      <c r="AM110" s="962"/>
      <c r="AN110" s="962"/>
      <c r="AO110" s="963"/>
      <c r="AP110" s="965">
        <v>22.6</v>
      </c>
      <c r="AQ110" s="966"/>
      <c r="AR110" s="966"/>
      <c r="AS110" s="966"/>
      <c r="AT110" s="967"/>
      <c r="AU110" s="968" t="s">
        <v>67</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22406629</v>
      </c>
      <c r="BR110" s="997"/>
      <c r="BS110" s="997"/>
      <c r="BT110" s="997"/>
      <c r="BU110" s="997"/>
      <c r="BV110" s="997">
        <v>21334101</v>
      </c>
      <c r="BW110" s="997"/>
      <c r="BX110" s="997"/>
      <c r="BY110" s="997"/>
      <c r="BZ110" s="997"/>
      <c r="CA110" s="997">
        <v>20869463</v>
      </c>
      <c r="CB110" s="997"/>
      <c r="CC110" s="997"/>
      <c r="CD110" s="997"/>
      <c r="CE110" s="997"/>
      <c r="CF110" s="1011">
        <v>154.19999999999999</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225</v>
      </c>
      <c r="DH110" s="997"/>
      <c r="DI110" s="997"/>
      <c r="DJ110" s="997"/>
      <c r="DK110" s="997"/>
      <c r="DL110" s="997" t="s">
        <v>386</v>
      </c>
      <c r="DM110" s="997"/>
      <c r="DN110" s="997"/>
      <c r="DO110" s="997"/>
      <c r="DP110" s="997"/>
      <c r="DQ110" s="997" t="s">
        <v>225</v>
      </c>
      <c r="DR110" s="997"/>
      <c r="DS110" s="997"/>
      <c r="DT110" s="997"/>
      <c r="DU110" s="997"/>
      <c r="DV110" s="998" t="s">
        <v>386</v>
      </c>
      <c r="DW110" s="998"/>
      <c r="DX110" s="998"/>
      <c r="DY110" s="998"/>
      <c r="DZ110" s="999"/>
    </row>
    <row r="111" spans="1:131" s="226" customFormat="1" ht="26.25" customHeight="1" x14ac:dyDescent="0.2">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225</v>
      </c>
      <c r="AB111" s="1004"/>
      <c r="AC111" s="1004"/>
      <c r="AD111" s="1004"/>
      <c r="AE111" s="1005"/>
      <c r="AF111" s="1006" t="s">
        <v>386</v>
      </c>
      <c r="AG111" s="1004"/>
      <c r="AH111" s="1004"/>
      <c r="AI111" s="1004"/>
      <c r="AJ111" s="1005"/>
      <c r="AK111" s="1006" t="s">
        <v>432</v>
      </c>
      <c r="AL111" s="1004"/>
      <c r="AM111" s="1004"/>
      <c r="AN111" s="1004"/>
      <c r="AO111" s="1005"/>
      <c r="AP111" s="1007" t="s">
        <v>386</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v>61034</v>
      </c>
      <c r="BR111" s="990"/>
      <c r="BS111" s="990"/>
      <c r="BT111" s="990"/>
      <c r="BU111" s="990"/>
      <c r="BV111" s="990">
        <v>46527</v>
      </c>
      <c r="BW111" s="990"/>
      <c r="BX111" s="990"/>
      <c r="BY111" s="990"/>
      <c r="BZ111" s="990"/>
      <c r="CA111" s="990">
        <v>28639</v>
      </c>
      <c r="CB111" s="990"/>
      <c r="CC111" s="990"/>
      <c r="CD111" s="990"/>
      <c r="CE111" s="990"/>
      <c r="CF111" s="984">
        <v>0.2</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386</v>
      </c>
      <c r="DH111" s="990"/>
      <c r="DI111" s="990"/>
      <c r="DJ111" s="990"/>
      <c r="DK111" s="990"/>
      <c r="DL111" s="990" t="s">
        <v>225</v>
      </c>
      <c r="DM111" s="990"/>
      <c r="DN111" s="990"/>
      <c r="DO111" s="990"/>
      <c r="DP111" s="990"/>
      <c r="DQ111" s="990" t="s">
        <v>386</v>
      </c>
      <c r="DR111" s="990"/>
      <c r="DS111" s="990"/>
      <c r="DT111" s="990"/>
      <c r="DU111" s="990"/>
      <c r="DV111" s="991" t="s">
        <v>386</v>
      </c>
      <c r="DW111" s="991"/>
      <c r="DX111" s="991"/>
      <c r="DY111" s="991"/>
      <c r="DZ111" s="992"/>
    </row>
    <row r="112" spans="1:131" s="226" customFormat="1" ht="26.25" customHeight="1" x14ac:dyDescent="0.2">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20000</v>
      </c>
      <c r="AB112" s="1029"/>
      <c r="AC112" s="1029"/>
      <c r="AD112" s="1029"/>
      <c r="AE112" s="1030"/>
      <c r="AF112" s="1031">
        <v>16667</v>
      </c>
      <c r="AG112" s="1029"/>
      <c r="AH112" s="1029"/>
      <c r="AI112" s="1029"/>
      <c r="AJ112" s="1030"/>
      <c r="AK112" s="1031">
        <v>13333</v>
      </c>
      <c r="AL112" s="1029"/>
      <c r="AM112" s="1029"/>
      <c r="AN112" s="1029"/>
      <c r="AO112" s="1030"/>
      <c r="AP112" s="1032">
        <v>0.1</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7697231</v>
      </c>
      <c r="BR112" s="990"/>
      <c r="BS112" s="990"/>
      <c r="BT112" s="990"/>
      <c r="BU112" s="990"/>
      <c r="BV112" s="990">
        <v>7593153</v>
      </c>
      <c r="BW112" s="990"/>
      <c r="BX112" s="990"/>
      <c r="BY112" s="990"/>
      <c r="BZ112" s="990"/>
      <c r="CA112" s="990">
        <v>6540993</v>
      </c>
      <c r="CB112" s="990"/>
      <c r="CC112" s="990"/>
      <c r="CD112" s="990"/>
      <c r="CE112" s="990"/>
      <c r="CF112" s="984">
        <v>48.3</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386</v>
      </c>
      <c r="DH112" s="990"/>
      <c r="DI112" s="990"/>
      <c r="DJ112" s="990"/>
      <c r="DK112" s="990"/>
      <c r="DL112" s="990" t="s">
        <v>386</v>
      </c>
      <c r="DM112" s="990"/>
      <c r="DN112" s="990"/>
      <c r="DO112" s="990"/>
      <c r="DP112" s="990"/>
      <c r="DQ112" s="990" t="s">
        <v>386</v>
      </c>
      <c r="DR112" s="990"/>
      <c r="DS112" s="990"/>
      <c r="DT112" s="990"/>
      <c r="DU112" s="990"/>
      <c r="DV112" s="991" t="s">
        <v>386</v>
      </c>
      <c r="DW112" s="991"/>
      <c r="DX112" s="991"/>
      <c r="DY112" s="991"/>
      <c r="DZ112" s="992"/>
    </row>
    <row r="113" spans="1:130" s="226" customFormat="1" ht="26.25" customHeight="1" x14ac:dyDescent="0.2">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726227</v>
      </c>
      <c r="AB113" s="1004"/>
      <c r="AC113" s="1004"/>
      <c r="AD113" s="1004"/>
      <c r="AE113" s="1005"/>
      <c r="AF113" s="1006">
        <v>786092</v>
      </c>
      <c r="AG113" s="1004"/>
      <c r="AH113" s="1004"/>
      <c r="AI113" s="1004"/>
      <c r="AJ113" s="1005"/>
      <c r="AK113" s="1006">
        <v>789267</v>
      </c>
      <c r="AL113" s="1004"/>
      <c r="AM113" s="1004"/>
      <c r="AN113" s="1004"/>
      <c r="AO113" s="1005"/>
      <c r="AP113" s="1007">
        <v>5.8</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v>2263165</v>
      </c>
      <c r="BR113" s="990"/>
      <c r="BS113" s="990"/>
      <c r="BT113" s="990"/>
      <c r="BU113" s="990"/>
      <c r="BV113" s="990">
        <v>1733960</v>
      </c>
      <c r="BW113" s="990"/>
      <c r="BX113" s="990"/>
      <c r="BY113" s="990"/>
      <c r="BZ113" s="990"/>
      <c r="CA113" s="990">
        <v>960567</v>
      </c>
      <c r="CB113" s="990"/>
      <c r="CC113" s="990"/>
      <c r="CD113" s="990"/>
      <c r="CE113" s="990"/>
      <c r="CF113" s="984">
        <v>7.1</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432</v>
      </c>
      <c r="DH113" s="1029"/>
      <c r="DI113" s="1029"/>
      <c r="DJ113" s="1029"/>
      <c r="DK113" s="1030"/>
      <c r="DL113" s="1031" t="s">
        <v>225</v>
      </c>
      <c r="DM113" s="1029"/>
      <c r="DN113" s="1029"/>
      <c r="DO113" s="1029"/>
      <c r="DP113" s="1030"/>
      <c r="DQ113" s="1031" t="s">
        <v>225</v>
      </c>
      <c r="DR113" s="1029"/>
      <c r="DS113" s="1029"/>
      <c r="DT113" s="1029"/>
      <c r="DU113" s="1030"/>
      <c r="DV113" s="1032" t="s">
        <v>225</v>
      </c>
      <c r="DW113" s="1033"/>
      <c r="DX113" s="1033"/>
      <c r="DY113" s="1033"/>
      <c r="DZ113" s="1034"/>
    </row>
    <row r="114" spans="1:130" s="226" customFormat="1" ht="26.25" customHeight="1" x14ac:dyDescent="0.2">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506004</v>
      </c>
      <c r="AB114" s="1029"/>
      <c r="AC114" s="1029"/>
      <c r="AD114" s="1029"/>
      <c r="AE114" s="1030"/>
      <c r="AF114" s="1031">
        <v>455930</v>
      </c>
      <c r="AG114" s="1029"/>
      <c r="AH114" s="1029"/>
      <c r="AI114" s="1029"/>
      <c r="AJ114" s="1030"/>
      <c r="AK114" s="1031">
        <v>362654</v>
      </c>
      <c r="AL114" s="1029"/>
      <c r="AM114" s="1029"/>
      <c r="AN114" s="1029"/>
      <c r="AO114" s="1030"/>
      <c r="AP114" s="1032">
        <v>2.7</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3874691</v>
      </c>
      <c r="BR114" s="990"/>
      <c r="BS114" s="990"/>
      <c r="BT114" s="990"/>
      <c r="BU114" s="990"/>
      <c r="BV114" s="990">
        <v>3780206</v>
      </c>
      <c r="BW114" s="990"/>
      <c r="BX114" s="990"/>
      <c r="BY114" s="990"/>
      <c r="BZ114" s="990"/>
      <c r="CA114" s="990">
        <v>3595530</v>
      </c>
      <c r="CB114" s="990"/>
      <c r="CC114" s="990"/>
      <c r="CD114" s="990"/>
      <c r="CE114" s="990"/>
      <c r="CF114" s="984">
        <v>26.6</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225</v>
      </c>
      <c r="DH114" s="1029"/>
      <c r="DI114" s="1029"/>
      <c r="DJ114" s="1029"/>
      <c r="DK114" s="1030"/>
      <c r="DL114" s="1031" t="s">
        <v>432</v>
      </c>
      <c r="DM114" s="1029"/>
      <c r="DN114" s="1029"/>
      <c r="DO114" s="1029"/>
      <c r="DP114" s="1030"/>
      <c r="DQ114" s="1031" t="s">
        <v>386</v>
      </c>
      <c r="DR114" s="1029"/>
      <c r="DS114" s="1029"/>
      <c r="DT114" s="1029"/>
      <c r="DU114" s="1030"/>
      <c r="DV114" s="1032" t="s">
        <v>432</v>
      </c>
      <c r="DW114" s="1033"/>
      <c r="DX114" s="1033"/>
      <c r="DY114" s="1033"/>
      <c r="DZ114" s="1034"/>
    </row>
    <row r="115" spans="1:130" s="226" customFormat="1" ht="26.25" customHeight="1" x14ac:dyDescent="0.2">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22821</v>
      </c>
      <c r="AB115" s="1004"/>
      <c r="AC115" s="1004"/>
      <c r="AD115" s="1004"/>
      <c r="AE115" s="1005"/>
      <c r="AF115" s="1006">
        <v>18192</v>
      </c>
      <c r="AG115" s="1004"/>
      <c r="AH115" s="1004"/>
      <c r="AI115" s="1004"/>
      <c r="AJ115" s="1005"/>
      <c r="AK115" s="1006">
        <v>16419</v>
      </c>
      <c r="AL115" s="1004"/>
      <c r="AM115" s="1004"/>
      <c r="AN115" s="1004"/>
      <c r="AO115" s="1005"/>
      <c r="AP115" s="1007">
        <v>0.1</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t="s">
        <v>432</v>
      </c>
      <c r="BR115" s="990"/>
      <c r="BS115" s="990"/>
      <c r="BT115" s="990"/>
      <c r="BU115" s="990"/>
      <c r="BV115" s="990" t="s">
        <v>386</v>
      </c>
      <c r="BW115" s="990"/>
      <c r="BX115" s="990"/>
      <c r="BY115" s="990"/>
      <c r="BZ115" s="990"/>
      <c r="CA115" s="990" t="s">
        <v>386</v>
      </c>
      <c r="CB115" s="990"/>
      <c r="CC115" s="990"/>
      <c r="CD115" s="990"/>
      <c r="CE115" s="990"/>
      <c r="CF115" s="984" t="s">
        <v>225</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432</v>
      </c>
      <c r="DH115" s="1029"/>
      <c r="DI115" s="1029"/>
      <c r="DJ115" s="1029"/>
      <c r="DK115" s="1030"/>
      <c r="DL115" s="1031" t="s">
        <v>225</v>
      </c>
      <c r="DM115" s="1029"/>
      <c r="DN115" s="1029"/>
      <c r="DO115" s="1029"/>
      <c r="DP115" s="1030"/>
      <c r="DQ115" s="1031" t="s">
        <v>432</v>
      </c>
      <c r="DR115" s="1029"/>
      <c r="DS115" s="1029"/>
      <c r="DT115" s="1029"/>
      <c r="DU115" s="1030"/>
      <c r="DV115" s="1032" t="s">
        <v>386</v>
      </c>
      <c r="DW115" s="1033"/>
      <c r="DX115" s="1033"/>
      <c r="DY115" s="1033"/>
      <c r="DZ115" s="1034"/>
    </row>
    <row r="116" spans="1:130" s="226" customFormat="1" ht="26.25" customHeight="1" x14ac:dyDescent="0.2">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432</v>
      </c>
      <c r="AB116" s="1029"/>
      <c r="AC116" s="1029"/>
      <c r="AD116" s="1029"/>
      <c r="AE116" s="1030"/>
      <c r="AF116" s="1031">
        <v>10</v>
      </c>
      <c r="AG116" s="1029"/>
      <c r="AH116" s="1029"/>
      <c r="AI116" s="1029"/>
      <c r="AJ116" s="1030"/>
      <c r="AK116" s="1031">
        <v>32</v>
      </c>
      <c r="AL116" s="1029"/>
      <c r="AM116" s="1029"/>
      <c r="AN116" s="1029"/>
      <c r="AO116" s="1030"/>
      <c r="AP116" s="1032">
        <v>0</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386</v>
      </c>
      <c r="BR116" s="990"/>
      <c r="BS116" s="990"/>
      <c r="BT116" s="990"/>
      <c r="BU116" s="990"/>
      <c r="BV116" s="990" t="s">
        <v>432</v>
      </c>
      <c r="BW116" s="990"/>
      <c r="BX116" s="990"/>
      <c r="BY116" s="990"/>
      <c r="BZ116" s="990"/>
      <c r="CA116" s="990" t="s">
        <v>225</v>
      </c>
      <c r="CB116" s="990"/>
      <c r="CC116" s="990"/>
      <c r="CD116" s="990"/>
      <c r="CE116" s="990"/>
      <c r="CF116" s="984" t="s">
        <v>432</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386</v>
      </c>
      <c r="DH116" s="1029"/>
      <c r="DI116" s="1029"/>
      <c r="DJ116" s="1029"/>
      <c r="DK116" s="1030"/>
      <c r="DL116" s="1031" t="s">
        <v>386</v>
      </c>
      <c r="DM116" s="1029"/>
      <c r="DN116" s="1029"/>
      <c r="DO116" s="1029"/>
      <c r="DP116" s="1030"/>
      <c r="DQ116" s="1031" t="s">
        <v>386</v>
      </c>
      <c r="DR116" s="1029"/>
      <c r="DS116" s="1029"/>
      <c r="DT116" s="1029"/>
      <c r="DU116" s="1030"/>
      <c r="DV116" s="1032" t="s">
        <v>386</v>
      </c>
      <c r="DW116" s="1033"/>
      <c r="DX116" s="1033"/>
      <c r="DY116" s="1033"/>
      <c r="DZ116" s="1034"/>
    </row>
    <row r="117" spans="1:130" s="226" customFormat="1" ht="26.25" customHeight="1" x14ac:dyDescent="0.2">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4425099</v>
      </c>
      <c r="AB117" s="1047"/>
      <c r="AC117" s="1047"/>
      <c r="AD117" s="1047"/>
      <c r="AE117" s="1048"/>
      <c r="AF117" s="1049">
        <v>4311982</v>
      </c>
      <c r="AG117" s="1047"/>
      <c r="AH117" s="1047"/>
      <c r="AI117" s="1047"/>
      <c r="AJ117" s="1048"/>
      <c r="AK117" s="1049">
        <v>4245904</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386</v>
      </c>
      <c r="BR117" s="990"/>
      <c r="BS117" s="990"/>
      <c r="BT117" s="990"/>
      <c r="BU117" s="990"/>
      <c r="BV117" s="990" t="s">
        <v>386</v>
      </c>
      <c r="BW117" s="990"/>
      <c r="BX117" s="990"/>
      <c r="BY117" s="990"/>
      <c r="BZ117" s="990"/>
      <c r="CA117" s="990" t="s">
        <v>225</v>
      </c>
      <c r="CB117" s="990"/>
      <c r="CC117" s="990"/>
      <c r="CD117" s="990"/>
      <c r="CE117" s="990"/>
      <c r="CF117" s="984" t="s">
        <v>432</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386</v>
      </c>
      <c r="DH117" s="1029"/>
      <c r="DI117" s="1029"/>
      <c r="DJ117" s="1029"/>
      <c r="DK117" s="1030"/>
      <c r="DL117" s="1031" t="s">
        <v>432</v>
      </c>
      <c r="DM117" s="1029"/>
      <c r="DN117" s="1029"/>
      <c r="DO117" s="1029"/>
      <c r="DP117" s="1030"/>
      <c r="DQ117" s="1031" t="s">
        <v>432</v>
      </c>
      <c r="DR117" s="1029"/>
      <c r="DS117" s="1029"/>
      <c r="DT117" s="1029"/>
      <c r="DU117" s="1030"/>
      <c r="DV117" s="1032" t="s">
        <v>225</v>
      </c>
      <c r="DW117" s="1033"/>
      <c r="DX117" s="1033"/>
      <c r="DY117" s="1033"/>
      <c r="DZ117" s="1034"/>
    </row>
    <row r="118" spans="1:130" s="226" customFormat="1" ht="26.25" customHeight="1" x14ac:dyDescent="0.2">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303</v>
      </c>
      <c r="AG118" s="955"/>
      <c r="AH118" s="955"/>
      <c r="AI118" s="955"/>
      <c r="AJ118" s="956"/>
      <c r="AK118" s="954" t="s">
        <v>302</v>
      </c>
      <c r="AL118" s="955"/>
      <c r="AM118" s="955"/>
      <c r="AN118" s="955"/>
      <c r="AO118" s="956"/>
      <c r="AP118" s="1041" t="s">
        <v>425</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225</v>
      </c>
      <c r="BR118" s="1068"/>
      <c r="BS118" s="1068"/>
      <c r="BT118" s="1068"/>
      <c r="BU118" s="1068"/>
      <c r="BV118" s="1068" t="s">
        <v>225</v>
      </c>
      <c r="BW118" s="1068"/>
      <c r="BX118" s="1068"/>
      <c r="BY118" s="1068"/>
      <c r="BZ118" s="1068"/>
      <c r="CA118" s="1068" t="s">
        <v>225</v>
      </c>
      <c r="CB118" s="1068"/>
      <c r="CC118" s="1068"/>
      <c r="CD118" s="1068"/>
      <c r="CE118" s="1068"/>
      <c r="CF118" s="984" t="s">
        <v>225</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386</v>
      </c>
      <c r="DH118" s="1029"/>
      <c r="DI118" s="1029"/>
      <c r="DJ118" s="1029"/>
      <c r="DK118" s="1030"/>
      <c r="DL118" s="1031" t="s">
        <v>386</v>
      </c>
      <c r="DM118" s="1029"/>
      <c r="DN118" s="1029"/>
      <c r="DO118" s="1029"/>
      <c r="DP118" s="1030"/>
      <c r="DQ118" s="1031" t="s">
        <v>386</v>
      </c>
      <c r="DR118" s="1029"/>
      <c r="DS118" s="1029"/>
      <c r="DT118" s="1029"/>
      <c r="DU118" s="1030"/>
      <c r="DV118" s="1032" t="s">
        <v>225</v>
      </c>
      <c r="DW118" s="1033"/>
      <c r="DX118" s="1033"/>
      <c r="DY118" s="1033"/>
      <c r="DZ118" s="1034"/>
    </row>
    <row r="119" spans="1:130" s="226" customFormat="1" ht="26.25" customHeight="1" x14ac:dyDescent="0.2">
      <c r="A119" s="1128"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225</v>
      </c>
      <c r="AB119" s="962"/>
      <c r="AC119" s="962"/>
      <c r="AD119" s="962"/>
      <c r="AE119" s="963"/>
      <c r="AF119" s="964" t="s">
        <v>432</v>
      </c>
      <c r="AG119" s="962"/>
      <c r="AH119" s="962"/>
      <c r="AI119" s="962"/>
      <c r="AJ119" s="963"/>
      <c r="AK119" s="964" t="s">
        <v>225</v>
      </c>
      <c r="AL119" s="962"/>
      <c r="AM119" s="962"/>
      <c r="AN119" s="962"/>
      <c r="AO119" s="963"/>
      <c r="AP119" s="965" t="s">
        <v>225</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456</v>
      </c>
      <c r="BP119" s="1076"/>
      <c r="BQ119" s="1067">
        <v>36302750</v>
      </c>
      <c r="BR119" s="1068"/>
      <c r="BS119" s="1068"/>
      <c r="BT119" s="1068"/>
      <c r="BU119" s="1068"/>
      <c r="BV119" s="1068">
        <v>34487947</v>
      </c>
      <c r="BW119" s="1068"/>
      <c r="BX119" s="1068"/>
      <c r="BY119" s="1068"/>
      <c r="BZ119" s="1068"/>
      <c r="CA119" s="1068">
        <v>31995192</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61034</v>
      </c>
      <c r="DH119" s="1054"/>
      <c r="DI119" s="1054"/>
      <c r="DJ119" s="1054"/>
      <c r="DK119" s="1055"/>
      <c r="DL119" s="1053">
        <v>46527</v>
      </c>
      <c r="DM119" s="1054"/>
      <c r="DN119" s="1054"/>
      <c r="DO119" s="1054"/>
      <c r="DP119" s="1055"/>
      <c r="DQ119" s="1053">
        <v>28639</v>
      </c>
      <c r="DR119" s="1054"/>
      <c r="DS119" s="1054"/>
      <c r="DT119" s="1054"/>
      <c r="DU119" s="1055"/>
      <c r="DV119" s="1056">
        <v>0.2</v>
      </c>
      <c r="DW119" s="1057"/>
      <c r="DX119" s="1057"/>
      <c r="DY119" s="1057"/>
      <c r="DZ119" s="1058"/>
    </row>
    <row r="120" spans="1:130" s="226" customFormat="1" ht="26.25" customHeight="1" x14ac:dyDescent="0.2">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386</v>
      </c>
      <c r="AB120" s="1029"/>
      <c r="AC120" s="1029"/>
      <c r="AD120" s="1029"/>
      <c r="AE120" s="1030"/>
      <c r="AF120" s="1031" t="s">
        <v>386</v>
      </c>
      <c r="AG120" s="1029"/>
      <c r="AH120" s="1029"/>
      <c r="AI120" s="1029"/>
      <c r="AJ120" s="1030"/>
      <c r="AK120" s="1031" t="s">
        <v>386</v>
      </c>
      <c r="AL120" s="1029"/>
      <c r="AM120" s="1029"/>
      <c r="AN120" s="1029"/>
      <c r="AO120" s="1030"/>
      <c r="AP120" s="1032" t="s">
        <v>225</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19107500</v>
      </c>
      <c r="BR120" s="997"/>
      <c r="BS120" s="997"/>
      <c r="BT120" s="997"/>
      <c r="BU120" s="997"/>
      <c r="BV120" s="997">
        <v>19708417</v>
      </c>
      <c r="BW120" s="997"/>
      <c r="BX120" s="997"/>
      <c r="BY120" s="997"/>
      <c r="BZ120" s="997"/>
      <c r="CA120" s="997">
        <v>20146255</v>
      </c>
      <c r="CB120" s="997"/>
      <c r="CC120" s="997"/>
      <c r="CD120" s="997"/>
      <c r="CE120" s="997"/>
      <c r="CF120" s="1011">
        <v>148.9</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5725882</v>
      </c>
      <c r="DH120" s="997"/>
      <c r="DI120" s="997"/>
      <c r="DJ120" s="997"/>
      <c r="DK120" s="997"/>
      <c r="DL120" s="997">
        <v>5305914</v>
      </c>
      <c r="DM120" s="997"/>
      <c r="DN120" s="997"/>
      <c r="DO120" s="997"/>
      <c r="DP120" s="997"/>
      <c r="DQ120" s="997">
        <v>5195896</v>
      </c>
      <c r="DR120" s="997"/>
      <c r="DS120" s="997"/>
      <c r="DT120" s="997"/>
      <c r="DU120" s="997"/>
      <c r="DV120" s="998">
        <v>38.4</v>
      </c>
      <c r="DW120" s="998"/>
      <c r="DX120" s="998"/>
      <c r="DY120" s="998"/>
      <c r="DZ120" s="999"/>
    </row>
    <row r="121" spans="1:130" s="226" customFormat="1" ht="26.25" customHeight="1" x14ac:dyDescent="0.2">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386</v>
      </c>
      <c r="AB121" s="1029"/>
      <c r="AC121" s="1029"/>
      <c r="AD121" s="1029"/>
      <c r="AE121" s="1030"/>
      <c r="AF121" s="1031" t="s">
        <v>225</v>
      </c>
      <c r="AG121" s="1029"/>
      <c r="AH121" s="1029"/>
      <c r="AI121" s="1029"/>
      <c r="AJ121" s="1030"/>
      <c r="AK121" s="1031" t="s">
        <v>386</v>
      </c>
      <c r="AL121" s="1029"/>
      <c r="AM121" s="1029"/>
      <c r="AN121" s="1029"/>
      <c r="AO121" s="1030"/>
      <c r="AP121" s="1032" t="s">
        <v>432</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567425</v>
      </c>
      <c r="BR121" s="990"/>
      <c r="BS121" s="990"/>
      <c r="BT121" s="990"/>
      <c r="BU121" s="990"/>
      <c r="BV121" s="990">
        <v>1051186</v>
      </c>
      <c r="BW121" s="990"/>
      <c r="BX121" s="990"/>
      <c r="BY121" s="990"/>
      <c r="BZ121" s="990"/>
      <c r="CA121" s="990">
        <v>1013650</v>
      </c>
      <c r="CB121" s="990"/>
      <c r="CC121" s="990"/>
      <c r="CD121" s="990"/>
      <c r="CE121" s="990"/>
      <c r="CF121" s="984">
        <v>7.5</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v>216162</v>
      </c>
      <c r="DH121" s="990"/>
      <c r="DI121" s="990"/>
      <c r="DJ121" s="990"/>
      <c r="DK121" s="990"/>
      <c r="DL121" s="990">
        <v>329622</v>
      </c>
      <c r="DM121" s="990"/>
      <c r="DN121" s="990"/>
      <c r="DO121" s="990"/>
      <c r="DP121" s="990"/>
      <c r="DQ121" s="990">
        <v>1345097</v>
      </c>
      <c r="DR121" s="990"/>
      <c r="DS121" s="990"/>
      <c r="DT121" s="990"/>
      <c r="DU121" s="990"/>
      <c r="DV121" s="991">
        <v>9.9</v>
      </c>
      <c r="DW121" s="991"/>
      <c r="DX121" s="991"/>
      <c r="DY121" s="991"/>
      <c r="DZ121" s="992"/>
    </row>
    <row r="122" spans="1:130" s="226" customFormat="1" ht="26.25" customHeight="1" x14ac:dyDescent="0.2">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225</v>
      </c>
      <c r="AB122" s="1029"/>
      <c r="AC122" s="1029"/>
      <c r="AD122" s="1029"/>
      <c r="AE122" s="1030"/>
      <c r="AF122" s="1031" t="s">
        <v>225</v>
      </c>
      <c r="AG122" s="1029"/>
      <c r="AH122" s="1029"/>
      <c r="AI122" s="1029"/>
      <c r="AJ122" s="1030"/>
      <c r="AK122" s="1031" t="s">
        <v>386</v>
      </c>
      <c r="AL122" s="1029"/>
      <c r="AM122" s="1029"/>
      <c r="AN122" s="1029"/>
      <c r="AO122" s="1030"/>
      <c r="AP122" s="1032" t="s">
        <v>386</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29416940</v>
      </c>
      <c r="BR122" s="1068"/>
      <c r="BS122" s="1068"/>
      <c r="BT122" s="1068"/>
      <c r="BU122" s="1068"/>
      <c r="BV122" s="1068">
        <v>27815561</v>
      </c>
      <c r="BW122" s="1068"/>
      <c r="BX122" s="1068"/>
      <c r="BY122" s="1068"/>
      <c r="BZ122" s="1068"/>
      <c r="CA122" s="1068">
        <v>26814148</v>
      </c>
      <c r="CB122" s="1068"/>
      <c r="CC122" s="1068"/>
      <c r="CD122" s="1068"/>
      <c r="CE122" s="1068"/>
      <c r="CF122" s="1088">
        <v>198.2</v>
      </c>
      <c r="CG122" s="1089"/>
      <c r="CH122" s="1089"/>
      <c r="CI122" s="1089"/>
      <c r="CJ122" s="1089"/>
      <c r="CK122" s="1080"/>
      <c r="CL122" s="1081"/>
      <c r="CM122" s="1081"/>
      <c r="CN122" s="1081"/>
      <c r="CO122" s="1082"/>
      <c r="CP122" s="1090" t="s">
        <v>404</v>
      </c>
      <c r="CQ122" s="1091"/>
      <c r="CR122" s="1091"/>
      <c r="CS122" s="1091"/>
      <c r="CT122" s="1091"/>
      <c r="CU122" s="1091"/>
      <c r="CV122" s="1091"/>
      <c r="CW122" s="1091"/>
      <c r="CX122" s="1091"/>
      <c r="CY122" s="1091"/>
      <c r="CZ122" s="1091"/>
      <c r="DA122" s="1091"/>
      <c r="DB122" s="1091"/>
      <c r="DC122" s="1091"/>
      <c r="DD122" s="1091"/>
      <c r="DE122" s="1091"/>
      <c r="DF122" s="1092"/>
      <c r="DG122" s="989" t="s">
        <v>432</v>
      </c>
      <c r="DH122" s="990"/>
      <c r="DI122" s="990"/>
      <c r="DJ122" s="990"/>
      <c r="DK122" s="990"/>
      <c r="DL122" s="990" t="s">
        <v>386</v>
      </c>
      <c r="DM122" s="990"/>
      <c r="DN122" s="990"/>
      <c r="DO122" s="990"/>
      <c r="DP122" s="990"/>
      <c r="DQ122" s="990" t="s">
        <v>225</v>
      </c>
      <c r="DR122" s="990"/>
      <c r="DS122" s="990"/>
      <c r="DT122" s="990"/>
      <c r="DU122" s="990"/>
      <c r="DV122" s="991" t="s">
        <v>386</v>
      </c>
      <c r="DW122" s="991"/>
      <c r="DX122" s="991"/>
      <c r="DY122" s="991"/>
      <c r="DZ122" s="992"/>
    </row>
    <row r="123" spans="1:130" s="226" customFormat="1" ht="26.25" customHeight="1" x14ac:dyDescent="0.2">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225</v>
      </c>
      <c r="AB123" s="1029"/>
      <c r="AC123" s="1029"/>
      <c r="AD123" s="1029"/>
      <c r="AE123" s="1030"/>
      <c r="AF123" s="1031" t="s">
        <v>386</v>
      </c>
      <c r="AG123" s="1029"/>
      <c r="AH123" s="1029"/>
      <c r="AI123" s="1029"/>
      <c r="AJ123" s="1030"/>
      <c r="AK123" s="1031" t="s">
        <v>225</v>
      </c>
      <c r="AL123" s="1029"/>
      <c r="AM123" s="1029"/>
      <c r="AN123" s="1029"/>
      <c r="AO123" s="1030"/>
      <c r="AP123" s="1032" t="s">
        <v>386</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466</v>
      </c>
      <c r="BP123" s="1076"/>
      <c r="BQ123" s="1135">
        <v>49091865</v>
      </c>
      <c r="BR123" s="1136"/>
      <c r="BS123" s="1136"/>
      <c r="BT123" s="1136"/>
      <c r="BU123" s="1136"/>
      <c r="BV123" s="1136">
        <v>48575164</v>
      </c>
      <c r="BW123" s="1136"/>
      <c r="BX123" s="1136"/>
      <c r="BY123" s="1136"/>
      <c r="BZ123" s="1136"/>
      <c r="CA123" s="1136">
        <v>47974053</v>
      </c>
      <c r="CB123" s="1136"/>
      <c r="CC123" s="1136"/>
      <c r="CD123" s="1136"/>
      <c r="CE123" s="1136"/>
      <c r="CF123" s="1069"/>
      <c r="CG123" s="1070"/>
      <c r="CH123" s="1070"/>
      <c r="CI123" s="1070"/>
      <c r="CJ123" s="1071"/>
      <c r="CK123" s="1080"/>
      <c r="CL123" s="1081"/>
      <c r="CM123" s="1081"/>
      <c r="CN123" s="1081"/>
      <c r="CO123" s="1082"/>
      <c r="CP123" s="1090" t="s">
        <v>467</v>
      </c>
      <c r="CQ123" s="1091"/>
      <c r="CR123" s="1091"/>
      <c r="CS123" s="1091"/>
      <c r="CT123" s="1091"/>
      <c r="CU123" s="1091"/>
      <c r="CV123" s="1091"/>
      <c r="CW123" s="1091"/>
      <c r="CX123" s="1091"/>
      <c r="CY123" s="1091"/>
      <c r="CZ123" s="1091"/>
      <c r="DA123" s="1091"/>
      <c r="DB123" s="1091"/>
      <c r="DC123" s="1091"/>
      <c r="DD123" s="1091"/>
      <c r="DE123" s="1091"/>
      <c r="DF123" s="1092"/>
      <c r="DG123" s="1028" t="s">
        <v>386</v>
      </c>
      <c r="DH123" s="1029"/>
      <c r="DI123" s="1029"/>
      <c r="DJ123" s="1029"/>
      <c r="DK123" s="1030"/>
      <c r="DL123" s="1031" t="s">
        <v>386</v>
      </c>
      <c r="DM123" s="1029"/>
      <c r="DN123" s="1029"/>
      <c r="DO123" s="1029"/>
      <c r="DP123" s="1030"/>
      <c r="DQ123" s="1031" t="s">
        <v>386</v>
      </c>
      <c r="DR123" s="1029"/>
      <c r="DS123" s="1029"/>
      <c r="DT123" s="1029"/>
      <c r="DU123" s="1030"/>
      <c r="DV123" s="1032" t="s">
        <v>432</v>
      </c>
      <c r="DW123" s="1033"/>
      <c r="DX123" s="1033"/>
      <c r="DY123" s="1033"/>
      <c r="DZ123" s="1034"/>
    </row>
    <row r="124" spans="1:130" s="226" customFormat="1" ht="26.25" customHeight="1" thickBot="1" x14ac:dyDescent="0.25">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225</v>
      </c>
      <c r="AB124" s="1029"/>
      <c r="AC124" s="1029"/>
      <c r="AD124" s="1029"/>
      <c r="AE124" s="1030"/>
      <c r="AF124" s="1031" t="s">
        <v>386</v>
      </c>
      <c r="AG124" s="1029"/>
      <c r="AH124" s="1029"/>
      <c r="AI124" s="1029"/>
      <c r="AJ124" s="1030"/>
      <c r="AK124" s="1031" t="s">
        <v>386</v>
      </c>
      <c r="AL124" s="1029"/>
      <c r="AM124" s="1029"/>
      <c r="AN124" s="1029"/>
      <c r="AO124" s="1030"/>
      <c r="AP124" s="1032" t="s">
        <v>386</v>
      </c>
      <c r="AQ124" s="1033"/>
      <c r="AR124" s="1033"/>
      <c r="AS124" s="1033"/>
      <c r="AT124" s="1034"/>
      <c r="AU124" s="1131" t="s">
        <v>468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386</v>
      </c>
      <c r="BR124" s="1098"/>
      <c r="BS124" s="1098"/>
      <c r="BT124" s="1098"/>
      <c r="BU124" s="1098"/>
      <c r="BV124" s="1098" t="s">
        <v>432</v>
      </c>
      <c r="BW124" s="1098"/>
      <c r="BX124" s="1098"/>
      <c r="BY124" s="1098"/>
      <c r="BZ124" s="1098"/>
      <c r="CA124" s="1098" t="s">
        <v>432</v>
      </c>
      <c r="CB124" s="1098"/>
      <c r="CC124" s="1098"/>
      <c r="CD124" s="1098"/>
      <c r="CE124" s="1098"/>
      <c r="CF124" s="1099"/>
      <c r="CG124" s="1100"/>
      <c r="CH124" s="1100"/>
      <c r="CI124" s="1100"/>
      <c r="CJ124" s="1101"/>
      <c r="CK124" s="1083"/>
      <c r="CL124" s="1083"/>
      <c r="CM124" s="1083"/>
      <c r="CN124" s="1083"/>
      <c r="CO124" s="1084"/>
      <c r="CP124" s="1090" t="s">
        <v>469</v>
      </c>
      <c r="CQ124" s="1091"/>
      <c r="CR124" s="1091"/>
      <c r="CS124" s="1091"/>
      <c r="CT124" s="1091"/>
      <c r="CU124" s="1091"/>
      <c r="CV124" s="1091"/>
      <c r="CW124" s="1091"/>
      <c r="CX124" s="1091"/>
      <c r="CY124" s="1091"/>
      <c r="CZ124" s="1091"/>
      <c r="DA124" s="1091"/>
      <c r="DB124" s="1091"/>
      <c r="DC124" s="1091"/>
      <c r="DD124" s="1091"/>
      <c r="DE124" s="1091"/>
      <c r="DF124" s="1092"/>
      <c r="DG124" s="1075">
        <v>1755187</v>
      </c>
      <c r="DH124" s="1054"/>
      <c r="DI124" s="1054"/>
      <c r="DJ124" s="1054"/>
      <c r="DK124" s="1055"/>
      <c r="DL124" s="1053">
        <v>1957617</v>
      </c>
      <c r="DM124" s="1054"/>
      <c r="DN124" s="1054"/>
      <c r="DO124" s="1054"/>
      <c r="DP124" s="1055"/>
      <c r="DQ124" s="1053" t="s">
        <v>386</v>
      </c>
      <c r="DR124" s="1054"/>
      <c r="DS124" s="1054"/>
      <c r="DT124" s="1054"/>
      <c r="DU124" s="1055"/>
      <c r="DV124" s="1056" t="s">
        <v>386</v>
      </c>
      <c r="DW124" s="1057"/>
      <c r="DX124" s="1057"/>
      <c r="DY124" s="1057"/>
      <c r="DZ124" s="1058"/>
    </row>
    <row r="125" spans="1:130" s="226" customFormat="1" ht="26.25" customHeight="1" x14ac:dyDescent="0.2">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386</v>
      </c>
      <c r="AB125" s="1029"/>
      <c r="AC125" s="1029"/>
      <c r="AD125" s="1029"/>
      <c r="AE125" s="1030"/>
      <c r="AF125" s="1031" t="s">
        <v>386</v>
      </c>
      <c r="AG125" s="1029"/>
      <c r="AH125" s="1029"/>
      <c r="AI125" s="1029"/>
      <c r="AJ125" s="1030"/>
      <c r="AK125" s="1031" t="s">
        <v>386</v>
      </c>
      <c r="AL125" s="1029"/>
      <c r="AM125" s="1029"/>
      <c r="AN125" s="1029"/>
      <c r="AO125" s="1030"/>
      <c r="AP125" s="1032" t="s">
        <v>386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386</v>
      </c>
      <c r="DH125" s="997"/>
      <c r="DI125" s="997"/>
      <c r="DJ125" s="997"/>
      <c r="DK125" s="997"/>
      <c r="DL125" s="997" t="s">
        <v>386</v>
      </c>
      <c r="DM125" s="997"/>
      <c r="DN125" s="997"/>
      <c r="DO125" s="997"/>
      <c r="DP125" s="997"/>
      <c r="DQ125" s="997" t="s">
        <v>386</v>
      </c>
      <c r="DR125" s="997"/>
      <c r="DS125" s="997"/>
      <c r="DT125" s="997"/>
      <c r="DU125" s="997"/>
      <c r="DV125" s="998" t="s">
        <v>386</v>
      </c>
      <c r="DW125" s="998"/>
      <c r="DX125" s="998"/>
      <c r="DY125" s="998"/>
      <c r="DZ125" s="999"/>
    </row>
    <row r="126" spans="1:130" s="226" customFormat="1" ht="26.25" customHeight="1" thickBot="1" x14ac:dyDescent="0.25">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386</v>
      </c>
      <c r="AB126" s="1029"/>
      <c r="AC126" s="1029"/>
      <c r="AD126" s="1029"/>
      <c r="AE126" s="1030"/>
      <c r="AF126" s="1031" t="s">
        <v>386</v>
      </c>
      <c r="AG126" s="1029"/>
      <c r="AH126" s="1029"/>
      <c r="AI126" s="1029"/>
      <c r="AJ126" s="1030"/>
      <c r="AK126" s="1031" t="s">
        <v>386</v>
      </c>
      <c r="AL126" s="1029"/>
      <c r="AM126" s="1029"/>
      <c r="AN126" s="1029"/>
      <c r="AO126" s="1030"/>
      <c r="AP126" s="1032" t="s">
        <v>386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472</v>
      </c>
      <c r="CQ126" s="1020"/>
      <c r="CR126" s="1020"/>
      <c r="CS126" s="1020"/>
      <c r="CT126" s="1020"/>
      <c r="CU126" s="1020"/>
      <c r="CV126" s="1020"/>
      <c r="CW126" s="1020"/>
      <c r="CX126" s="1020"/>
      <c r="CY126" s="1020"/>
      <c r="CZ126" s="1020"/>
      <c r="DA126" s="1020"/>
      <c r="DB126" s="1020"/>
      <c r="DC126" s="1020"/>
      <c r="DD126" s="1020"/>
      <c r="DE126" s="1020"/>
      <c r="DF126" s="1021"/>
      <c r="DG126" s="989" t="s">
        <v>386</v>
      </c>
      <c r="DH126" s="990"/>
      <c r="DI126" s="990"/>
      <c r="DJ126" s="990"/>
      <c r="DK126" s="990"/>
      <c r="DL126" s="990" t="s">
        <v>386</v>
      </c>
      <c r="DM126" s="990"/>
      <c r="DN126" s="990"/>
      <c r="DO126" s="990"/>
      <c r="DP126" s="990"/>
      <c r="DQ126" s="990" t="s">
        <v>386</v>
      </c>
      <c r="DR126" s="990"/>
      <c r="DS126" s="990"/>
      <c r="DT126" s="990"/>
      <c r="DU126" s="990"/>
      <c r="DV126" s="991" t="s">
        <v>386</v>
      </c>
      <c r="DW126" s="991"/>
      <c r="DX126" s="991"/>
      <c r="DY126" s="991"/>
      <c r="DZ126" s="992"/>
    </row>
    <row r="127" spans="1:130" s="226" customFormat="1" ht="26.25" customHeight="1" x14ac:dyDescent="0.2">
      <c r="A127" s="1130"/>
      <c r="B127" s="1018"/>
      <c r="C127" s="1072" t="s">
        <v>473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22821</v>
      </c>
      <c r="AB127" s="1029"/>
      <c r="AC127" s="1029"/>
      <c r="AD127" s="1029"/>
      <c r="AE127" s="1030"/>
      <c r="AF127" s="1031">
        <v>18192</v>
      </c>
      <c r="AG127" s="1029"/>
      <c r="AH127" s="1029"/>
      <c r="AI127" s="1029"/>
      <c r="AJ127" s="1030"/>
      <c r="AK127" s="1031">
        <v>16419</v>
      </c>
      <c r="AL127" s="1029"/>
      <c r="AM127" s="1029"/>
      <c r="AN127" s="1029"/>
      <c r="AO127" s="1030"/>
      <c r="AP127" s="1032">
        <v>0.1</v>
      </c>
      <c r="AQ127" s="1033"/>
      <c r="AR127" s="1033"/>
      <c r="AS127" s="1033"/>
      <c r="AT127" s="1034"/>
      <c r="AU127" s="262"/>
      <c r="AV127" s="262"/>
      <c r="AW127" s="262"/>
      <c r="AX127" s="1102" t="s">
        <v>474</v>
      </c>
      <c r="AY127" s="1103"/>
      <c r="AZ127" s="1103"/>
      <c r="BA127" s="1103"/>
      <c r="BB127" s="1103"/>
      <c r="BC127" s="1103"/>
      <c r="BD127" s="1103"/>
      <c r="BE127" s="1104"/>
      <c r="BF127" s="1105" t="s">
        <v>475</v>
      </c>
      <c r="BG127" s="1103"/>
      <c r="BH127" s="1103"/>
      <c r="BI127" s="1103"/>
      <c r="BJ127" s="1103"/>
      <c r="BK127" s="1103"/>
      <c r="BL127" s="1104"/>
      <c r="BM127" s="1105" t="s">
        <v>476</v>
      </c>
      <c r="BN127" s="1103"/>
      <c r="BO127" s="1103"/>
      <c r="BP127" s="1103"/>
      <c r="BQ127" s="1103"/>
      <c r="BR127" s="1103"/>
      <c r="BS127" s="1104"/>
      <c r="BT127" s="1105" t="s">
        <v>477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478</v>
      </c>
      <c r="CQ127" s="1020"/>
      <c r="CR127" s="1020"/>
      <c r="CS127" s="1020"/>
      <c r="CT127" s="1020"/>
      <c r="CU127" s="1020"/>
      <c r="CV127" s="1020"/>
      <c r="CW127" s="1020"/>
      <c r="CX127" s="1020"/>
      <c r="CY127" s="1020"/>
      <c r="CZ127" s="1020"/>
      <c r="DA127" s="1020"/>
      <c r="DB127" s="1020"/>
      <c r="DC127" s="1020"/>
      <c r="DD127" s="1020"/>
      <c r="DE127" s="1020"/>
      <c r="DF127" s="1021"/>
      <c r="DG127" s="989" t="s">
        <v>386</v>
      </c>
      <c r="DH127" s="990"/>
      <c r="DI127" s="990"/>
      <c r="DJ127" s="990"/>
      <c r="DK127" s="990"/>
      <c r="DL127" s="990" t="s">
        <v>386</v>
      </c>
      <c r="DM127" s="990"/>
      <c r="DN127" s="990"/>
      <c r="DO127" s="990"/>
      <c r="DP127" s="990"/>
      <c r="DQ127" s="990" t="s">
        <v>386</v>
      </c>
      <c r="DR127" s="990"/>
      <c r="DS127" s="990"/>
      <c r="DT127" s="990"/>
      <c r="DU127" s="990"/>
      <c r="DV127" s="991" t="s">
        <v>386</v>
      </c>
      <c r="DW127" s="991"/>
      <c r="DX127" s="991"/>
      <c r="DY127" s="991"/>
      <c r="DZ127" s="992"/>
    </row>
    <row r="128" spans="1:130" s="226" customFormat="1" ht="26.25" customHeight="1" thickBot="1" x14ac:dyDescent="0.25">
      <c r="A128" s="1113" t="s">
        <v>479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480</v>
      </c>
      <c r="X128" s="1115"/>
      <c r="Y128" s="1115"/>
      <c r="Z128" s="1116"/>
      <c r="AA128" s="1117">
        <v>85496</v>
      </c>
      <c r="AB128" s="1118"/>
      <c r="AC128" s="1118"/>
      <c r="AD128" s="1118"/>
      <c r="AE128" s="1119"/>
      <c r="AF128" s="1120">
        <v>95124</v>
      </c>
      <c r="AG128" s="1118"/>
      <c r="AH128" s="1118"/>
      <c r="AI128" s="1118"/>
      <c r="AJ128" s="1119"/>
      <c r="AK128" s="1120">
        <v>149096</v>
      </c>
      <c r="AL128" s="1118"/>
      <c r="AM128" s="1118"/>
      <c r="AN128" s="1118"/>
      <c r="AO128" s="1119"/>
      <c r="AP128" s="1121"/>
      <c r="AQ128" s="1122"/>
      <c r="AR128" s="1122"/>
      <c r="AS128" s="1122"/>
      <c r="AT128" s="1123"/>
      <c r="AU128" s="262"/>
      <c r="AV128" s="262"/>
      <c r="AW128" s="262"/>
      <c r="AX128" s="958" t="s">
        <v>481</v>
      </c>
      <c r="AY128" s="959"/>
      <c r="AZ128" s="959"/>
      <c r="BA128" s="959"/>
      <c r="BB128" s="959"/>
      <c r="BC128" s="959"/>
      <c r="BD128" s="959"/>
      <c r="BE128" s="960"/>
      <c r="BF128" s="1124" t="s">
        <v>225</v>
      </c>
      <c r="BG128" s="1125"/>
      <c r="BH128" s="1125"/>
      <c r="BI128" s="1125"/>
      <c r="BJ128" s="1125"/>
      <c r="BK128" s="1125"/>
      <c r="BL128" s="1126"/>
      <c r="BM128" s="1124">
        <v>12.63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482</v>
      </c>
      <c r="CQ128" s="1107"/>
      <c r="CR128" s="1107"/>
      <c r="CS128" s="1107"/>
      <c r="CT128" s="1107"/>
      <c r="CU128" s="1107"/>
      <c r="CV128" s="1107"/>
      <c r="CW128" s="1107"/>
      <c r="CX128" s="1107"/>
      <c r="CY128" s="1107"/>
      <c r="CZ128" s="1107"/>
      <c r="DA128" s="1107"/>
      <c r="DB128" s="1107"/>
      <c r="DC128" s="1107"/>
      <c r="DD128" s="1107"/>
      <c r="DE128" s="1107"/>
      <c r="DF128" s="1108"/>
      <c r="DG128" s="1109" t="s">
        <v>225</v>
      </c>
      <c r="DH128" s="1110"/>
      <c r="DI128" s="1110"/>
      <c r="DJ128" s="1110"/>
      <c r="DK128" s="1110"/>
      <c r="DL128" s="1110" t="s">
        <v>225</v>
      </c>
      <c r="DM128" s="1110"/>
      <c r="DN128" s="1110"/>
      <c r="DO128" s="1110"/>
      <c r="DP128" s="1110"/>
      <c r="DQ128" s="1110" t="s">
        <v>386</v>
      </c>
      <c r="DR128" s="1110"/>
      <c r="DS128" s="1110"/>
      <c r="DT128" s="1110"/>
      <c r="DU128" s="1110"/>
      <c r="DV128" s="1111" t="s">
        <v>225</v>
      </c>
      <c r="DW128" s="1111"/>
      <c r="DX128" s="1111"/>
      <c r="DY128" s="1111"/>
      <c r="DZ128" s="1112"/>
    </row>
    <row r="129" spans="1:131" s="226" customFormat="1" ht="26.25" customHeight="1" x14ac:dyDescent="0.2">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483</v>
      </c>
      <c r="X129" s="1144"/>
      <c r="Y129" s="1144"/>
      <c r="Z129" s="1145"/>
      <c r="AA129" s="1028">
        <v>18197560</v>
      </c>
      <c r="AB129" s="1029"/>
      <c r="AC129" s="1029"/>
      <c r="AD129" s="1029"/>
      <c r="AE129" s="1030"/>
      <c r="AF129" s="1031">
        <v>17964155</v>
      </c>
      <c r="AG129" s="1029"/>
      <c r="AH129" s="1029"/>
      <c r="AI129" s="1029"/>
      <c r="AJ129" s="1030"/>
      <c r="AK129" s="1031">
        <v>17297031</v>
      </c>
      <c r="AL129" s="1029"/>
      <c r="AM129" s="1029"/>
      <c r="AN129" s="1029"/>
      <c r="AO129" s="1030"/>
      <c r="AP129" s="1146"/>
      <c r="AQ129" s="1147"/>
      <c r="AR129" s="1147"/>
      <c r="AS129" s="1147"/>
      <c r="AT129" s="1148"/>
      <c r="AU129" s="264"/>
      <c r="AV129" s="264"/>
      <c r="AW129" s="264"/>
      <c r="AX129" s="1137" t="s">
        <v>484</v>
      </c>
      <c r="AY129" s="1020"/>
      <c r="AZ129" s="1020"/>
      <c r="BA129" s="1020"/>
      <c r="BB129" s="1020"/>
      <c r="BC129" s="1020"/>
      <c r="BD129" s="1020"/>
      <c r="BE129" s="1021"/>
      <c r="BF129" s="1138" t="s">
        <v>225</v>
      </c>
      <c r="BG129" s="1139"/>
      <c r="BH129" s="1139"/>
      <c r="BI129" s="1139"/>
      <c r="BJ129" s="1139"/>
      <c r="BK129" s="1139"/>
      <c r="BL129" s="1140"/>
      <c r="BM129" s="1138">
        <v>17.63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1000" t="s">
        <v>485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486</v>
      </c>
      <c r="X130" s="1144"/>
      <c r="Y130" s="1144"/>
      <c r="Z130" s="1145"/>
      <c r="AA130" s="1028">
        <v>3929094</v>
      </c>
      <c r="AB130" s="1029"/>
      <c r="AC130" s="1029"/>
      <c r="AD130" s="1029"/>
      <c r="AE130" s="1030"/>
      <c r="AF130" s="1031">
        <v>3850632</v>
      </c>
      <c r="AG130" s="1029"/>
      <c r="AH130" s="1029"/>
      <c r="AI130" s="1029"/>
      <c r="AJ130" s="1030"/>
      <c r="AK130" s="1031">
        <v>3764790</v>
      </c>
      <c r="AL130" s="1029"/>
      <c r="AM130" s="1029"/>
      <c r="AN130" s="1029"/>
      <c r="AO130" s="1030"/>
      <c r="AP130" s="1146"/>
      <c r="AQ130" s="1147"/>
      <c r="AR130" s="1147"/>
      <c r="AS130" s="1147"/>
      <c r="AT130" s="1148"/>
      <c r="AU130" s="264"/>
      <c r="AV130" s="264"/>
      <c r="AW130" s="264"/>
      <c r="AX130" s="1137" t="s">
        <v>487</v>
      </c>
      <c r="AY130" s="1020"/>
      <c r="AZ130" s="1020"/>
      <c r="BA130" s="1020"/>
      <c r="BB130" s="1020"/>
      <c r="BC130" s="1020"/>
      <c r="BD130" s="1020"/>
      <c r="BE130" s="1021"/>
      <c r="BF130" s="1174">
        <v>2.6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488</v>
      </c>
      <c r="X131" s="1182"/>
      <c r="Y131" s="1182"/>
      <c r="Z131" s="1183"/>
      <c r="AA131" s="1075">
        <v>14268466</v>
      </c>
      <c r="AB131" s="1054"/>
      <c r="AC131" s="1054"/>
      <c r="AD131" s="1054"/>
      <c r="AE131" s="1055"/>
      <c r="AF131" s="1053">
        <v>14113523</v>
      </c>
      <c r="AG131" s="1054"/>
      <c r="AH131" s="1054"/>
      <c r="AI131" s="1054"/>
      <c r="AJ131" s="1055"/>
      <c r="AK131" s="1053">
        <v>13532241</v>
      </c>
      <c r="AL131" s="1054"/>
      <c r="AM131" s="1054"/>
      <c r="AN131" s="1054"/>
      <c r="AO131" s="1055"/>
      <c r="AP131" s="1184"/>
      <c r="AQ131" s="1185"/>
      <c r="AR131" s="1185"/>
      <c r="AS131" s="1185"/>
      <c r="AT131" s="1186"/>
      <c r="AU131" s="264"/>
      <c r="AV131" s="264"/>
      <c r="AW131" s="264"/>
      <c r="AX131" s="1156" t="s">
        <v>489</v>
      </c>
      <c r="AY131" s="1107"/>
      <c r="AZ131" s="1107"/>
      <c r="BA131" s="1107"/>
      <c r="BB131" s="1107"/>
      <c r="BC131" s="1107"/>
      <c r="BD131" s="1107"/>
      <c r="BE131" s="1108"/>
      <c r="BF131" s="1157" t="s">
        <v>386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1163" t="s">
        <v>490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491</v>
      </c>
      <c r="W132" s="1167"/>
      <c r="X132" s="1167"/>
      <c r="Y132" s="1167"/>
      <c r="Z132" s="1168"/>
      <c r="AA132" s="1169">
        <v>2.877036677</v>
      </c>
      <c r="AB132" s="1170"/>
      <c r="AC132" s="1170"/>
      <c r="AD132" s="1170"/>
      <c r="AE132" s="1171"/>
      <c r="AF132" s="1172">
        <v>2.5948588460000002</v>
      </c>
      <c r="AG132" s="1170"/>
      <c r="AH132" s="1170"/>
      <c r="AI132" s="1170"/>
      <c r="AJ132" s="1171"/>
      <c r="AK132" s="1172">
        <v>2.4535330110000002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492</v>
      </c>
      <c r="W133" s="1150"/>
      <c r="X133" s="1150"/>
      <c r="Y133" s="1150"/>
      <c r="Z133" s="1151"/>
      <c r="AA133" s="1152">
        <v>4.5999999999999996</v>
      </c>
      <c r="AB133" s="1153"/>
      <c r="AC133" s="1153"/>
      <c r="AD133" s="1153"/>
      <c r="AE133" s="1154"/>
      <c r="AF133" s="1152">
        <v>3.3</v>
      </c>
      <c r="AG133" s="1153"/>
      <c r="AH133" s="1153"/>
      <c r="AI133" s="1153"/>
      <c r="AJ133" s="1154"/>
      <c r="AK133" s="1152">
        <v>2.6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NYeNA/nVf863+cBDUOlcC7dycGOqp/PKyU/XbqnXi+ey5jQVpRdmKHKIEgVZcJJFe3INsiTVitTns1NYLDB4ug==" saltValue="GRDzQYBiWxjPaHl06XeD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9" zoomScale="60" zoomScaleNormal="85" workbookViewId="0">
      <selection activeCell="AM15" sqref="AM15:AT15"/>
    </sheetView>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493</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PmmaEoSvASC7TM5yI2Ag6kduWp4a2UvY2i8FDOFeTnoKaG7ZkaApsyIcDtooowd5nr96x5JEKhJ2mbKPjKSYhg==" saltValue="ovdaA1XO7TdADbI3zeGg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3" zoomScale="70" zoomScaleNormal="70" zoomScaleSheetLayoutView="55" workbookViewId="0">
      <selection activeCell="AM15" sqref="AM15:AT15"/>
    </sheetView>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Zjj+y6EReUS30ibtMISf0K3xevC7j6dMJBpMnCNsen6EKjJNRjy56GLYIjFBU55b8bjdwdJXn5aw2kdtgsOXgA==" saltValue="5x3dNdGE7NQ/FmUZboSO7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election activeCell="AK15" sqref="AK15:AT15"/>
    </sheetView>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496</v>
      </c>
      <c r="AP7" s="283"/>
      <c r="AQ7" s="284" t="s">
        <v>497</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498</v>
      </c>
      <c r="AQ8" s="290" t="s">
        <v>499</v>
      </c>
      <c r="AR8" s="291" t="s">
        <v>500</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501</v>
      </c>
      <c r="AL9" s="1193"/>
      <c r="AM9" s="1193"/>
      <c r="AN9" s="1194"/>
      <c r="AO9" s="292">
        <v>3634399</v>
      </c>
      <c r="AP9" s="292">
        <v>81436</v>
      </c>
      <c r="AQ9" s="293">
        <v>82371</v>
      </c>
      <c r="AR9" s="294">
        <v>-1.1000000000000001</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502</v>
      </c>
      <c r="AL10" s="1193"/>
      <c r="AM10" s="1193"/>
      <c r="AN10" s="1194"/>
      <c r="AO10" s="295">
        <v>70989</v>
      </c>
      <c r="AP10" s="295">
        <v>1591</v>
      </c>
      <c r="AQ10" s="296">
        <v>6066</v>
      </c>
      <c r="AR10" s="297">
        <v>-73.8</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503</v>
      </c>
      <c r="AL11" s="1193"/>
      <c r="AM11" s="1193"/>
      <c r="AN11" s="1194"/>
      <c r="AO11" s="295">
        <v>586075</v>
      </c>
      <c r="AP11" s="295">
        <v>13132</v>
      </c>
      <c r="AQ11" s="296">
        <v>9057</v>
      </c>
      <c r="AR11" s="297">
        <v>45</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504</v>
      </c>
      <c r="AL12" s="1193"/>
      <c r="AM12" s="1193"/>
      <c r="AN12" s="1194"/>
      <c r="AO12" s="295">
        <v>111403</v>
      </c>
      <c r="AP12" s="295">
        <v>2496</v>
      </c>
      <c r="AQ12" s="296">
        <v>875</v>
      </c>
      <c r="AR12" s="297">
        <v>185.3</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506</v>
      </c>
      <c r="AP13" s="295" t="s">
        <v>506</v>
      </c>
      <c r="AQ13" s="296" t="s">
        <v>506</v>
      </c>
      <c r="AR13" s="297" t="s">
        <v>506</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507</v>
      </c>
      <c r="AL14" s="1193"/>
      <c r="AM14" s="1193"/>
      <c r="AN14" s="1194"/>
      <c r="AO14" s="295">
        <v>133145</v>
      </c>
      <c r="AP14" s="295">
        <v>2983</v>
      </c>
      <c r="AQ14" s="296">
        <v>3722</v>
      </c>
      <c r="AR14" s="297">
        <v>-19.899999999999999</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508</v>
      </c>
      <c r="AL15" s="1193"/>
      <c r="AM15" s="1193"/>
      <c r="AN15" s="1194"/>
      <c r="AO15" s="295" t="s">
        <v>506</v>
      </c>
      <c r="AP15" s="295" t="s">
        <v>506</v>
      </c>
      <c r="AQ15" s="296">
        <v>1782</v>
      </c>
      <c r="AR15" s="297" t="s">
        <v>506</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509</v>
      </c>
      <c r="AL16" s="1196"/>
      <c r="AM16" s="1196"/>
      <c r="AN16" s="1197"/>
      <c r="AO16" s="295">
        <v>-275867</v>
      </c>
      <c r="AP16" s="295">
        <v>-6181</v>
      </c>
      <c r="AQ16" s="296">
        <v>-7713</v>
      </c>
      <c r="AR16" s="297">
        <v>-19.899999999999999</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4260144</v>
      </c>
      <c r="AP17" s="295">
        <v>95457</v>
      </c>
      <c r="AQ17" s="296">
        <v>96161</v>
      </c>
      <c r="AR17" s="297">
        <v>-0.7</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514</v>
      </c>
      <c r="AL21" s="1188"/>
      <c r="AM21" s="1188"/>
      <c r="AN21" s="1189"/>
      <c r="AO21" s="307">
        <v>7.64</v>
      </c>
      <c r="AP21" s="308">
        <v>9.48</v>
      </c>
      <c r="AQ21" s="309">
        <v>-1.84</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515</v>
      </c>
      <c r="AL22" s="1188"/>
      <c r="AM22" s="1188"/>
      <c r="AN22" s="1189"/>
      <c r="AO22" s="312">
        <v>96.9</v>
      </c>
      <c r="AP22" s="313">
        <v>97.6</v>
      </c>
      <c r="AQ22" s="314">
        <v>-0.7</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517</v>
      </c>
      <c r="AO27" s="273"/>
      <c r="AP27" s="273"/>
      <c r="AQ27" s="273"/>
      <c r="AR27" s="273"/>
      <c r="AS27" s="273"/>
      <c r="AT27" s="273"/>
    </row>
    <row r="28" spans="1:46" ht="16.2" x14ac:dyDescent="0.2">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496</v>
      </c>
      <c r="AP30" s="283"/>
      <c r="AQ30" s="284" t="s">
        <v>497</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498</v>
      </c>
      <c r="AQ31" s="290" t="s">
        <v>499</v>
      </c>
      <c r="AR31" s="291" t="s">
        <v>500</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520</v>
      </c>
      <c r="AL32" s="1204"/>
      <c r="AM32" s="1204"/>
      <c r="AN32" s="1205"/>
      <c r="AO32" s="322">
        <v>3064199</v>
      </c>
      <c r="AP32" s="322">
        <v>68659</v>
      </c>
      <c r="AQ32" s="323">
        <v>62678</v>
      </c>
      <c r="AR32" s="324">
        <v>9.5</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521</v>
      </c>
      <c r="AL33" s="1204"/>
      <c r="AM33" s="1204"/>
      <c r="AN33" s="1205"/>
      <c r="AO33" s="322" t="s">
        <v>506</v>
      </c>
      <c r="AP33" s="322" t="s">
        <v>506</v>
      </c>
      <c r="AQ33" s="323" t="s">
        <v>506</v>
      </c>
      <c r="AR33" s="324" t="s">
        <v>506</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522</v>
      </c>
      <c r="AL34" s="1204"/>
      <c r="AM34" s="1204"/>
      <c r="AN34" s="1205"/>
      <c r="AO34" s="322">
        <v>13333</v>
      </c>
      <c r="AP34" s="322">
        <v>299</v>
      </c>
      <c r="AQ34" s="323">
        <v>19</v>
      </c>
      <c r="AR34" s="324">
        <v>1473.7</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523</v>
      </c>
      <c r="AL35" s="1204"/>
      <c r="AM35" s="1204"/>
      <c r="AN35" s="1205"/>
      <c r="AO35" s="322">
        <v>789267</v>
      </c>
      <c r="AP35" s="322">
        <v>17685</v>
      </c>
      <c r="AQ35" s="323">
        <v>17584</v>
      </c>
      <c r="AR35" s="324">
        <v>0.6</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524</v>
      </c>
      <c r="AL36" s="1204"/>
      <c r="AM36" s="1204"/>
      <c r="AN36" s="1205"/>
      <c r="AO36" s="322">
        <v>362654</v>
      </c>
      <c r="AP36" s="322">
        <v>8126</v>
      </c>
      <c r="AQ36" s="323">
        <v>3772</v>
      </c>
      <c r="AR36" s="324">
        <v>115.4</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525</v>
      </c>
      <c r="AL37" s="1204"/>
      <c r="AM37" s="1204"/>
      <c r="AN37" s="1205"/>
      <c r="AO37" s="322">
        <v>16419</v>
      </c>
      <c r="AP37" s="322">
        <v>368</v>
      </c>
      <c r="AQ37" s="323">
        <v>765</v>
      </c>
      <c r="AR37" s="324">
        <v>-51.9</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526</v>
      </c>
      <c r="AL38" s="1207"/>
      <c r="AM38" s="1207"/>
      <c r="AN38" s="1208"/>
      <c r="AO38" s="325">
        <v>32</v>
      </c>
      <c r="AP38" s="325">
        <v>1</v>
      </c>
      <c r="AQ38" s="326">
        <v>1</v>
      </c>
      <c r="AR38" s="314">
        <v>0</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527</v>
      </c>
      <c r="AL39" s="1207"/>
      <c r="AM39" s="1207"/>
      <c r="AN39" s="1208"/>
      <c r="AO39" s="322">
        <v>-149096</v>
      </c>
      <c r="AP39" s="322">
        <v>-3341</v>
      </c>
      <c r="AQ39" s="323">
        <v>-2998</v>
      </c>
      <c r="AR39" s="324">
        <v>11.4</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528</v>
      </c>
      <c r="AL40" s="1204"/>
      <c r="AM40" s="1204"/>
      <c r="AN40" s="1205"/>
      <c r="AO40" s="322">
        <v>-3764790</v>
      </c>
      <c r="AP40" s="322">
        <v>-84357</v>
      </c>
      <c r="AQ40" s="323">
        <v>-59283</v>
      </c>
      <c r="AR40" s="324">
        <v>42.3</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332018</v>
      </c>
      <c r="AP41" s="322">
        <v>7440</v>
      </c>
      <c r="AQ41" s="323">
        <v>22539</v>
      </c>
      <c r="AR41" s="324">
        <v>-67</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496</v>
      </c>
      <c r="AN49" s="1200" t="s">
        <v>532</v>
      </c>
      <c r="AO49" s="1201"/>
      <c r="AP49" s="1201"/>
      <c r="AQ49" s="1201"/>
      <c r="AR49" s="1202"/>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533</v>
      </c>
      <c r="AO50" s="339" t="s">
        <v>534</v>
      </c>
      <c r="AP50" s="340" t="s">
        <v>535</v>
      </c>
      <c r="AQ50" s="341" t="s">
        <v>536</v>
      </c>
      <c r="AR50" s="342" t="s">
        <v>537</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4269497</v>
      </c>
      <c r="AN51" s="344">
        <v>90390</v>
      </c>
      <c r="AO51" s="345">
        <v>32.6</v>
      </c>
      <c r="AP51" s="346">
        <v>84389</v>
      </c>
      <c r="AQ51" s="347">
        <v>19.7</v>
      </c>
      <c r="AR51" s="348">
        <v>12.9</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2689669</v>
      </c>
      <c r="AN52" s="352">
        <v>56943</v>
      </c>
      <c r="AO52" s="353">
        <v>44.2</v>
      </c>
      <c r="AP52" s="354">
        <v>44339</v>
      </c>
      <c r="AQ52" s="355">
        <v>17.2</v>
      </c>
      <c r="AR52" s="356">
        <v>27</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4634611</v>
      </c>
      <c r="AN53" s="344">
        <v>99804</v>
      </c>
      <c r="AO53" s="345">
        <v>10.4</v>
      </c>
      <c r="AP53" s="346">
        <v>83623</v>
      </c>
      <c r="AQ53" s="347">
        <v>-0.9</v>
      </c>
      <c r="AR53" s="348">
        <v>11.3</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2882553</v>
      </c>
      <c r="AN54" s="352">
        <v>62074</v>
      </c>
      <c r="AO54" s="353">
        <v>9</v>
      </c>
      <c r="AP54" s="354">
        <v>48787</v>
      </c>
      <c r="AQ54" s="355">
        <v>10</v>
      </c>
      <c r="AR54" s="356">
        <v>-1</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4107021</v>
      </c>
      <c r="AN55" s="344">
        <v>89897</v>
      </c>
      <c r="AO55" s="345">
        <v>-9.9</v>
      </c>
      <c r="AP55" s="346">
        <v>87974</v>
      </c>
      <c r="AQ55" s="347">
        <v>5.2</v>
      </c>
      <c r="AR55" s="348">
        <v>-15.1</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2304041</v>
      </c>
      <c r="AN56" s="352">
        <v>50432</v>
      </c>
      <c r="AO56" s="353">
        <v>-18.8</v>
      </c>
      <c r="AP56" s="354">
        <v>48183</v>
      </c>
      <c r="AQ56" s="355">
        <v>-1.2</v>
      </c>
      <c r="AR56" s="356">
        <v>-17.600000000000001</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4310565</v>
      </c>
      <c r="AN57" s="344">
        <v>95478</v>
      </c>
      <c r="AO57" s="345">
        <v>6.2</v>
      </c>
      <c r="AP57" s="346">
        <v>78864</v>
      </c>
      <c r="AQ57" s="347">
        <v>-10.4</v>
      </c>
      <c r="AR57" s="348">
        <v>16.600000000000001</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2235214</v>
      </c>
      <c r="AN58" s="352">
        <v>49510</v>
      </c>
      <c r="AO58" s="353">
        <v>-1.8</v>
      </c>
      <c r="AP58" s="354">
        <v>46136</v>
      </c>
      <c r="AQ58" s="355">
        <v>-4.2</v>
      </c>
      <c r="AR58" s="356">
        <v>2.4</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4526719</v>
      </c>
      <c r="AN59" s="344">
        <v>101430</v>
      </c>
      <c r="AO59" s="345">
        <v>6.2</v>
      </c>
      <c r="AP59" s="346">
        <v>85042</v>
      </c>
      <c r="AQ59" s="347">
        <v>7.8</v>
      </c>
      <c r="AR59" s="348">
        <v>-1.6</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2065413</v>
      </c>
      <c r="AN60" s="352">
        <v>46280</v>
      </c>
      <c r="AO60" s="353">
        <v>-6.5</v>
      </c>
      <c r="AP60" s="354">
        <v>50806</v>
      </c>
      <c r="AQ60" s="355">
        <v>10.1</v>
      </c>
      <c r="AR60" s="356">
        <v>-16.600000000000001</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4369683</v>
      </c>
      <c r="AN61" s="359">
        <v>95400</v>
      </c>
      <c r="AO61" s="360">
        <v>9.1</v>
      </c>
      <c r="AP61" s="361">
        <v>83978</v>
      </c>
      <c r="AQ61" s="362">
        <v>4.3</v>
      </c>
      <c r="AR61" s="348">
        <v>4.8</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2435378</v>
      </c>
      <c r="AN62" s="352">
        <v>53048</v>
      </c>
      <c r="AO62" s="353">
        <v>5.2</v>
      </c>
      <c r="AP62" s="354">
        <v>47650</v>
      </c>
      <c r="AQ62" s="355">
        <v>6.4</v>
      </c>
      <c r="AR62" s="356">
        <v>-1.2</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h0v8M4l8ZZpL1mIseTnGmvB8NnxJbGpPaKFxSwyaTPA78Ut64Uq9QWuXEhuKvSapVXAwoLkxacLrYQtW6TYXkA==" saltValue="n4mwrQ9D9YDj0/7AnlV+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82" zoomScale="70" zoomScaleNormal="70" zoomScaleSheetLayoutView="55" workbookViewId="0">
      <selection activeCell="AM15" sqref="AM15:AT15"/>
    </sheetView>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5Uf9/ttRHSoqWJlatMSQh08Exjx7fmDvKw1sirQaX81OfzapQo/J51zLEGzs6gPKTCQ14sNNH7W65bDB+ck1KQ==" saltValue="izbxbg+OG0lmrqCmAl+q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5" zoomScale="70" zoomScaleNormal="70" zoomScaleSheetLayoutView="55" workbookViewId="0">
      <selection activeCell="AM15" sqref="AM15:AT15"/>
    </sheetView>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q1vYTMbRGUtDOQTo5ru1wG08I9Y761ckIFHePrEHszEeEgsTmh1ObUbzatI0oKORr2pTsbF49+wO98t0afOOEQ==" saltValue="KBR7ZnciD9I+70Hy1SPP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70" zoomScaleNormal="70" zoomScaleSheetLayoutView="100" workbookViewId="0">
      <selection activeCell="AM15" sqref="AM15:AT1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12" t="s">
        <v>3</v>
      </c>
      <c r="D47" s="1212"/>
      <c r="E47" s="1213"/>
      <c r="F47" s="11">
        <v>7.03</v>
      </c>
      <c r="G47" s="12">
        <v>7.07</v>
      </c>
      <c r="H47" s="12">
        <v>7.02</v>
      </c>
      <c r="I47" s="12">
        <v>7.12</v>
      </c>
      <c r="J47" s="13">
        <v>7.4</v>
      </c>
    </row>
    <row r="48" spans="2:10" ht="57.75" customHeight="1" x14ac:dyDescent="0.2">
      <c r="B48" s="14"/>
      <c r="C48" s="1214" t="s">
        <v>4</v>
      </c>
      <c r="D48" s="1214"/>
      <c r="E48" s="1215"/>
      <c r="F48" s="15">
        <v>5.95</v>
      </c>
      <c r="G48" s="16">
        <v>5.75</v>
      </c>
      <c r="H48" s="16">
        <v>5.95</v>
      </c>
      <c r="I48" s="16">
        <v>6.84</v>
      </c>
      <c r="J48" s="17">
        <v>5.66</v>
      </c>
    </row>
    <row r="49" spans="2:10" ht="57.75" customHeight="1" thickBot="1" x14ac:dyDescent="0.25">
      <c r="B49" s="18"/>
      <c r="C49" s="1216" t="s">
        <v>5</v>
      </c>
      <c r="D49" s="1216"/>
      <c r="E49" s="1217"/>
      <c r="F49" s="19">
        <v>4.24</v>
      </c>
      <c r="G49" s="20">
        <v>2.89</v>
      </c>
      <c r="H49" s="20">
        <v>3.29</v>
      </c>
      <c r="I49" s="20">
        <v>5.74</v>
      </c>
      <c r="J49" s="21">
        <v>3.59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XiAxFjK0ho7adA5oHqQjT3nmGqOY3Mnnh/yYmz6cpvnRitlpATb3hEcPOQgD7kOsON8t07mT58TugQS1sQAuiA==" saltValue="CID9cRrfAp1I4Wx5s8B9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峰　翔太郎</cp:lastModifiedBy>
  <cp:lastPrinted>2019-03-15T06:43:49Z</cp:lastPrinted>
  <dcterms:created xsi:type="dcterms:W3CDTF">2019-02-14T05:02:57Z</dcterms:created>
  <dcterms:modified xsi:type="dcterms:W3CDTF">2019-10-28T02:28:10Z</dcterms:modified>
  <cp:category/>
</cp:coreProperties>
</file>