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-28920" yWindow="-120" windowWidth="29040" windowHeight="15840" tabRatio="719"/>
  </bookViews>
  <sheets>
    <sheet name="減免要否判定表" sheetId="1" r:id="rId1"/>
    <sheet name="入力例" sheetId="9" r:id="rId2"/>
  </sheets>
  <definedNames>
    <definedName name="_xlnm.Print_Area" localSheetId="0">減免要否判定表!$A$1:$BH$59</definedName>
    <definedName name="減免申請する税額" localSheetId="1">入力例!$D$47</definedName>
    <definedName name="減免申請する税額">減免要否判定表!$D$47</definedName>
    <definedName name="主たる生計維持者の合計所得金額" localSheetId="1">入力例!$D$24</definedName>
    <definedName name="主たる生計維持者の合計所得金額">減免要否判定表!$D$24</definedName>
    <definedName name="世帯の合計所得金額" localSheetId="1">入力例!$AH$24</definedName>
    <definedName name="世帯の合計所得金額">減免要否判定表!$AH$24</definedName>
    <definedName name="補填されるべき金額" localSheetId="1">入力例!$Y$19</definedName>
    <definedName name="補填されるべき金額">減免要否判定表!$Y$19</definedName>
    <definedName name="令和2年中収入見込み額の合計" localSheetId="1">入力例!$N$16</definedName>
    <definedName name="令和2年中収入見込み額の合計">減免要否判定表!$N$16</definedName>
    <definedName name="令和元年中収入額の合計" localSheetId="1">入力例!$AD$16</definedName>
    <definedName name="令和元年中収入額の合計">減免要否判定表!$AD$16</definedName>
    <definedName name="令和元年中所得額の合計" localSheetId="1">入力例!$AT$16</definedName>
    <definedName name="令和元年中所得額の合計">減免要否判定表!$AT$16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5" i="1" l="1"/>
  <c r="J14" i="1" l="1"/>
  <c r="J10" i="1"/>
  <c r="J12" i="1"/>
  <c r="J8" i="1"/>
  <c r="B55" i="9"/>
  <c r="B35" i="9"/>
  <c r="BE34" i="9" s="1"/>
  <c r="J14" i="9"/>
  <c r="J12" i="9"/>
  <c r="J10" i="9"/>
  <c r="J8" i="9"/>
  <c r="N16" i="9" s="1"/>
  <c r="BE34" i="1"/>
  <c r="N16" i="1" l="1"/>
  <c r="AT16" i="1"/>
  <c r="B39" i="1" s="1"/>
  <c r="AD16" i="1"/>
  <c r="AT16" i="9"/>
  <c r="B51" i="9" s="1"/>
  <c r="Q58" i="9" s="1"/>
  <c r="AD16" i="9"/>
  <c r="Z31" i="9" s="1"/>
  <c r="B55" i="1"/>
  <c r="B31" i="1" l="1"/>
  <c r="B51" i="1"/>
  <c r="Q58" i="1" s="1"/>
  <c r="Z31" i="1"/>
  <c r="BE30" i="1" s="1"/>
  <c r="B39" i="9"/>
  <c r="BE38" i="9" s="1"/>
  <c r="BE38" i="1"/>
  <c r="Q41" i="1" l="1"/>
  <c r="B31" i="9"/>
  <c r="BE30" i="9"/>
  <c r="Q41" i="9" s="1"/>
</calcChain>
</file>

<file path=xl/comments1.xml><?xml version="1.0" encoding="utf-8"?>
<comments xmlns="http://schemas.openxmlformats.org/spreadsheetml/2006/main">
  <authors>
    <author>作成者</author>
  </authors>
  <commentList>
    <comment ref="L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赤の太枠内を入力してください（以下、同様）</t>
        </r>
      </text>
    </comment>
    <comment ref="J10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×が表示される場合は、前年比10分の3以上の減少見込みではないため、合計額の欄には足されません。</t>
        </r>
      </text>
    </comment>
    <comment ref="AH24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「C」は減免額の算出のみに使用するため、判定のみの場合、入力する必要はありません。</t>
        </r>
      </text>
    </comment>
    <comment ref="AX46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該当する場合は、プルダウンから「該当」を選択してください。</t>
        </r>
      </text>
    </comment>
  </commentList>
</comments>
</file>

<file path=xl/sharedStrings.xml><?xml version="1.0" encoding="utf-8"?>
<sst xmlns="http://schemas.openxmlformats.org/spreadsheetml/2006/main" count="164" uniqueCount="56">
  <si>
    <t>C</t>
    <phoneticPr fontId="1"/>
  </si>
  <si>
    <t>D</t>
    <phoneticPr fontId="1"/>
  </si>
  <si>
    <t>判定結果</t>
    <rPh sb="0" eb="2">
      <t>ハンテイ</t>
    </rPh>
    <rPh sb="2" eb="4">
      <t>ケッカ</t>
    </rPh>
    <phoneticPr fontId="1"/>
  </si>
  <si>
    <t>B</t>
    <phoneticPr fontId="1"/>
  </si>
  <si>
    <t>A</t>
    <phoneticPr fontId="1"/>
  </si>
  <si>
    <t>円</t>
    <rPh sb="0" eb="1">
      <t>エン</t>
    </rPh>
    <phoneticPr fontId="1"/>
  </si>
  <si>
    <t>（２） 減免要否判定</t>
    <rPh sb="4" eb="6">
      <t>ゲンメン</t>
    </rPh>
    <rPh sb="6" eb="8">
      <t>ヨウヒ</t>
    </rPh>
    <rPh sb="8" eb="10">
      <t>ハンテイ</t>
    </rPh>
    <phoneticPr fontId="1"/>
  </si>
  <si>
    <t>ア</t>
    <phoneticPr fontId="1"/>
  </si>
  <si>
    <t>イ</t>
    <phoneticPr fontId="1"/>
  </si>
  <si>
    <t>判定</t>
    <rPh sb="0" eb="2">
      <t>ハンテイ</t>
    </rPh>
    <phoneticPr fontId="1"/>
  </si>
  <si>
    <t>≦</t>
    <phoneticPr fontId="1"/>
  </si>
  <si>
    <t>×</t>
    <phoneticPr fontId="1"/>
  </si>
  <si>
    <t>減額又は免除の割合（ｄ）</t>
    <rPh sb="0" eb="2">
      <t>ゲンガク</t>
    </rPh>
    <rPh sb="2" eb="3">
      <t>マタ</t>
    </rPh>
    <rPh sb="4" eb="6">
      <t>メンジョ</t>
    </rPh>
    <rPh sb="7" eb="9">
      <t>ワリアイ</t>
    </rPh>
    <phoneticPr fontId="1"/>
  </si>
  <si>
    <t>事業の廃止や失業に該当するか</t>
    <rPh sb="0" eb="2">
      <t>ジギョウ</t>
    </rPh>
    <rPh sb="3" eb="5">
      <t>ハイシ</t>
    </rPh>
    <rPh sb="6" eb="8">
      <t>シツギョウ</t>
    </rPh>
    <rPh sb="9" eb="11">
      <t>ガイトウ</t>
    </rPh>
    <phoneticPr fontId="1"/>
  </si>
  <si>
    <t>非該当</t>
  </si>
  <si>
    <t>事業収入等の減少額が前年の当該収入の１０分の３以上</t>
    <rPh sb="0" eb="2">
      <t>ジギョウ</t>
    </rPh>
    <rPh sb="2" eb="4">
      <t>シュウニュウ</t>
    </rPh>
    <rPh sb="4" eb="5">
      <t>トウ</t>
    </rPh>
    <rPh sb="6" eb="8">
      <t>ゲンショウ</t>
    </rPh>
    <rPh sb="8" eb="9">
      <t>ガク</t>
    </rPh>
    <rPh sb="10" eb="12">
      <t>ゼンネン</t>
    </rPh>
    <rPh sb="13" eb="15">
      <t>トウガイ</t>
    </rPh>
    <rPh sb="15" eb="17">
      <t>シュウニュウ</t>
    </rPh>
    <rPh sb="20" eb="21">
      <t>ブン</t>
    </rPh>
    <rPh sb="23" eb="25">
      <t>イジョウ</t>
    </rPh>
    <phoneticPr fontId="1"/>
  </si>
  <si>
    <t>dの値</t>
    <rPh sb="2" eb="3">
      <t>アタイ</t>
    </rPh>
    <phoneticPr fontId="1"/>
  </si>
  <si>
    <t>以下</t>
    <rPh sb="0" eb="2">
      <t>イカ</t>
    </rPh>
    <phoneticPr fontId="1"/>
  </si>
  <si>
    <t>※事業等の廃止、失業に該当する場合は1</t>
    <rPh sb="1" eb="3">
      <t>ジギョウ</t>
    </rPh>
    <rPh sb="3" eb="4">
      <t>トウ</t>
    </rPh>
    <rPh sb="5" eb="7">
      <t>ハイシ</t>
    </rPh>
    <rPh sb="8" eb="10">
      <t>シツギョウ</t>
    </rPh>
    <rPh sb="11" eb="13">
      <t>ガイトウ</t>
    </rPh>
    <rPh sb="15" eb="17">
      <t>バアイ</t>
    </rPh>
    <phoneticPr fontId="1"/>
  </si>
  <si>
    <t>dの値算出表</t>
    <rPh sb="2" eb="3">
      <t>アタイ</t>
    </rPh>
    <rPh sb="3" eb="5">
      <t>サンシュツ</t>
    </rPh>
    <rPh sb="5" eb="6">
      <t>ヒョウ</t>
    </rPh>
    <phoneticPr fontId="1"/>
  </si>
  <si>
    <t>D-B</t>
    <phoneticPr fontId="1"/>
  </si>
  <si>
    <t>ウ</t>
    <phoneticPr fontId="1"/>
  </si>
  <si>
    <t>≧</t>
    <phoneticPr fontId="1"/>
  </si>
  <si>
    <t>事業収入</t>
    <rPh sb="0" eb="2">
      <t>ジギョウ</t>
    </rPh>
    <rPh sb="2" eb="4">
      <t>シュウニュウ</t>
    </rPh>
    <phoneticPr fontId="1"/>
  </si>
  <si>
    <t>給与収入</t>
    <rPh sb="0" eb="2">
      <t>キュウヨ</t>
    </rPh>
    <rPh sb="2" eb="4">
      <t>シュウニュウ</t>
    </rPh>
    <phoneticPr fontId="1"/>
  </si>
  <si>
    <t>不動産収入</t>
    <rPh sb="0" eb="5">
      <t>フドウサンシュウニュウ</t>
    </rPh>
    <phoneticPr fontId="1"/>
  </si>
  <si>
    <t>山林収入</t>
    <rPh sb="0" eb="4">
      <t>サンリンシュウニュウ</t>
    </rPh>
    <phoneticPr fontId="1"/>
  </si>
  <si>
    <t>合計額</t>
    <rPh sb="0" eb="2">
      <t>ゴウケイ</t>
    </rPh>
    <rPh sb="2" eb="3">
      <t>ガク</t>
    </rPh>
    <phoneticPr fontId="1"/>
  </si>
  <si>
    <t>収入減少額のうち、保険金・損害賠償等により補填されるべき金額</t>
    <rPh sb="0" eb="2">
      <t>シュウニュウ</t>
    </rPh>
    <rPh sb="2" eb="4">
      <t>ゲンショウ</t>
    </rPh>
    <rPh sb="4" eb="5">
      <t>ガク</t>
    </rPh>
    <rPh sb="9" eb="10">
      <t>ホ</t>
    </rPh>
    <phoneticPr fontId="1"/>
  </si>
  <si>
    <t>・・・</t>
    <phoneticPr fontId="1"/>
  </si>
  <si>
    <t>当該収入の10分の３（イ × 3/10）</t>
    <rPh sb="0" eb="2">
      <t>トウガイ</t>
    </rPh>
    <rPh sb="2" eb="4">
      <t>シュウニュウ</t>
    </rPh>
    <rPh sb="7" eb="8">
      <t>ブン</t>
    </rPh>
    <phoneticPr fontId="1"/>
  </si>
  <si>
    <t>（１） 減免要否判定基礎項目の入力</t>
    <rPh sb="4" eb="6">
      <t>ゲンメン</t>
    </rPh>
    <rPh sb="6" eb="8">
      <t>ヨウヒ</t>
    </rPh>
    <rPh sb="8" eb="10">
      <t>ハンテイ</t>
    </rPh>
    <rPh sb="10" eb="12">
      <t>キソ</t>
    </rPh>
    <rPh sb="12" eb="14">
      <t>コウモク</t>
    </rPh>
    <rPh sb="15" eb="17">
      <t>ニュウリョク</t>
    </rPh>
    <phoneticPr fontId="1"/>
  </si>
  <si>
    <t>減免申請する税額</t>
    <rPh sb="0" eb="2">
      <t>ゲンメン</t>
    </rPh>
    <rPh sb="2" eb="4">
      <t>シンセイ</t>
    </rPh>
    <rPh sb="6" eb="8">
      <t>ゼイガク</t>
    </rPh>
    <phoneticPr fontId="1"/>
  </si>
  <si>
    <t>減免対象税額（ A × B ／ C）</t>
    <rPh sb="0" eb="2">
      <t>ゲンメン</t>
    </rPh>
    <rPh sb="2" eb="4">
      <t>タイショウ</t>
    </rPh>
    <rPh sb="4" eb="5">
      <t>ゼイ</t>
    </rPh>
    <rPh sb="5" eb="6">
      <t>ガク</t>
    </rPh>
    <phoneticPr fontId="1"/>
  </si>
  <si>
    <r>
      <t>（３） 減免額の試算</t>
    </r>
    <r>
      <rPr>
        <sz val="11"/>
        <rFont val="ＭＳ Ｐゴシック"/>
        <family val="3"/>
        <charset val="128"/>
      </rPr>
      <t>（「減免申請する税額」を入力することで減免額の試算ができます）</t>
    </r>
    <rPh sb="4" eb="6">
      <t>ゲンメン</t>
    </rPh>
    <rPh sb="6" eb="7">
      <t>ガク</t>
    </rPh>
    <rPh sb="8" eb="10">
      <t>シサン</t>
    </rPh>
    <rPh sb="12" eb="14">
      <t>ゲンメン</t>
    </rPh>
    <rPh sb="14" eb="16">
      <t>シンセイ</t>
    </rPh>
    <rPh sb="18" eb="20">
      <t>ゼイガク</t>
    </rPh>
    <rPh sb="22" eb="24">
      <t>ニュウリョク</t>
    </rPh>
    <rPh sb="29" eb="31">
      <t>ゲンメン</t>
    </rPh>
    <rPh sb="31" eb="32">
      <t>ガク</t>
    </rPh>
    <rPh sb="33" eb="35">
      <t>シサン</t>
    </rPh>
    <phoneticPr fontId="1"/>
  </si>
  <si>
    <t>=</t>
    <phoneticPr fontId="1"/>
  </si>
  <si>
    <t>※あくまで試算額であり、参考です。実際の減免額と異なる可能性があります。</t>
    <rPh sb="5" eb="7">
      <t>シサン</t>
    </rPh>
    <rPh sb="7" eb="8">
      <t>ガク</t>
    </rPh>
    <rPh sb="12" eb="14">
      <t>サンコウ</t>
    </rPh>
    <rPh sb="17" eb="19">
      <t>ジッサイ</t>
    </rPh>
    <rPh sb="20" eb="22">
      <t>ゲンメン</t>
    </rPh>
    <rPh sb="22" eb="23">
      <t>ガク</t>
    </rPh>
    <rPh sb="24" eb="25">
      <t>コト</t>
    </rPh>
    <rPh sb="27" eb="30">
      <t>カノウセイ</t>
    </rPh>
    <phoneticPr fontId="1"/>
  </si>
  <si>
    <r>
      <t xml:space="preserve">減免額（試算結果）
</t>
    </r>
    <r>
      <rPr>
        <sz val="11"/>
        <rFont val="ＭＳ Ｐゴシック"/>
        <family val="3"/>
        <charset val="128"/>
      </rPr>
      <t>※100円未満切り捨て</t>
    </r>
    <rPh sb="0" eb="2">
      <t>ゲンメン</t>
    </rPh>
    <rPh sb="2" eb="3">
      <t>ガク</t>
    </rPh>
    <rPh sb="4" eb="6">
      <t>シサン</t>
    </rPh>
    <rPh sb="6" eb="8">
      <t>ケッカ</t>
    </rPh>
    <rPh sb="14" eb="15">
      <t>エン</t>
    </rPh>
    <rPh sb="15" eb="17">
      <t>ミマン</t>
    </rPh>
    <rPh sb="17" eb="18">
      <t>キ</t>
    </rPh>
    <rPh sb="19" eb="20">
      <t>ス</t>
    </rPh>
    <phoneticPr fontId="1"/>
  </si>
  <si>
    <t>Dの金額</t>
    <rPh sb="2" eb="4">
      <t>キンガク</t>
    </rPh>
    <phoneticPr fontId="1"/>
  </si>
  <si>
    <r>
      <t>要否判定用エクセル表</t>
    </r>
    <r>
      <rPr>
        <b/>
        <sz val="12"/>
        <color rgb="FFFF0000"/>
        <rFont val="ＭＳ Ｐゴシック"/>
        <family val="3"/>
        <charset val="128"/>
      </rPr>
      <t>（このエクセル表での判定はあくまでも参考です）</t>
    </r>
    <rPh sb="0" eb="2">
      <t>ヨウヒ</t>
    </rPh>
    <rPh sb="17" eb="18">
      <t>ヒョウ</t>
    </rPh>
    <rPh sb="20" eb="22">
      <t>ハンテイ</t>
    </rPh>
    <rPh sb="28" eb="30">
      <t>サンコウ</t>
    </rPh>
    <phoneticPr fontId="1"/>
  </si>
  <si>
    <t>●「前年の所得の合計額」について</t>
    <rPh sb="2" eb="4">
      <t>ゼンネン</t>
    </rPh>
    <rPh sb="5" eb="7">
      <t>ショトク</t>
    </rPh>
    <rPh sb="8" eb="10">
      <t>ゴウケイ</t>
    </rPh>
    <rPh sb="10" eb="11">
      <t>ガク</t>
    </rPh>
    <phoneticPr fontId="1"/>
  </si>
  <si>
    <t>主たる生計維持者と被保険者全員の「前年の所得の合計額」の合計</t>
    <rPh sb="0" eb="1">
      <t>シュ</t>
    </rPh>
    <rPh sb="3" eb="5">
      <t>セイケイ</t>
    </rPh>
    <rPh sb="5" eb="7">
      <t>イジ</t>
    </rPh>
    <rPh sb="7" eb="8">
      <t>シャ</t>
    </rPh>
    <rPh sb="9" eb="13">
      <t>ヒホケンシャ</t>
    </rPh>
    <rPh sb="13" eb="15">
      <t>ゼンイン</t>
    </rPh>
    <rPh sb="17" eb="19">
      <t>ゼンネン</t>
    </rPh>
    <rPh sb="20" eb="22">
      <t>ショトク</t>
    </rPh>
    <rPh sb="23" eb="25">
      <t>ゴウケイ</t>
    </rPh>
    <rPh sb="25" eb="26">
      <t>ガク</t>
    </rPh>
    <rPh sb="28" eb="30">
      <t>ゴウケイ</t>
    </rPh>
    <phoneticPr fontId="1"/>
  </si>
  <si>
    <t>主たる生計維持者の「前年の所得の合計額」</t>
    <rPh sb="0" eb="1">
      <t>シュ</t>
    </rPh>
    <rPh sb="3" eb="5">
      <t>セイケイ</t>
    </rPh>
    <rPh sb="5" eb="7">
      <t>イジ</t>
    </rPh>
    <rPh sb="7" eb="8">
      <t>シャ</t>
    </rPh>
    <rPh sb="10" eb="12">
      <t>ゼンネン</t>
    </rPh>
    <rPh sb="13" eb="15">
      <t>ショトク</t>
    </rPh>
    <rPh sb="16" eb="18">
      <t>ゴウケイ</t>
    </rPh>
    <rPh sb="18" eb="19">
      <t>ガク</t>
    </rPh>
    <phoneticPr fontId="1"/>
  </si>
  <si>
    <t>【要件１】</t>
    <rPh sb="1" eb="3">
      <t>ヨウケン</t>
    </rPh>
    <phoneticPr fontId="1"/>
  </si>
  <si>
    <t>【要件２】</t>
    <rPh sb="1" eb="3">
      <t>ヨウケン</t>
    </rPh>
    <phoneticPr fontId="1"/>
  </si>
  <si>
    <t>【要件３】</t>
    <rPh sb="1" eb="3">
      <t>ヨウケン</t>
    </rPh>
    <phoneticPr fontId="1"/>
  </si>
  <si>
    <t>（１） 減免要否判定基礎項目の入力（別シートに入力例があります）</t>
    <rPh sb="4" eb="6">
      <t>ゲンメン</t>
    </rPh>
    <rPh sb="6" eb="8">
      <t>ヨウヒ</t>
    </rPh>
    <rPh sb="8" eb="10">
      <t>ハンテイ</t>
    </rPh>
    <rPh sb="10" eb="12">
      <t>キソ</t>
    </rPh>
    <rPh sb="12" eb="14">
      <t>コウモク</t>
    </rPh>
    <rPh sb="15" eb="17">
      <t>ニュウリョク</t>
    </rPh>
    <rPh sb="18" eb="19">
      <t>ベツ</t>
    </rPh>
    <rPh sb="23" eb="25">
      <t>ニュウリョク</t>
    </rPh>
    <rPh sb="25" eb="26">
      <t>レイ</t>
    </rPh>
    <phoneticPr fontId="1"/>
  </si>
  <si>
    <t>●世帯の主たる生計維持者の前年比10分の３以上の減少が見込まれる収入について</t>
    <rPh sb="1" eb="3">
      <t>セタイ</t>
    </rPh>
    <rPh sb="4" eb="5">
      <t>シュ</t>
    </rPh>
    <rPh sb="7" eb="12">
      <t>セイケイイジシャ</t>
    </rPh>
    <rPh sb="13" eb="15">
      <t>ゼンネン</t>
    </rPh>
    <rPh sb="15" eb="16">
      <t>ヒ</t>
    </rPh>
    <rPh sb="18" eb="19">
      <t>ブン</t>
    </rPh>
    <rPh sb="21" eb="23">
      <t>イジョウ</t>
    </rPh>
    <rPh sb="24" eb="26">
      <t>ゲンショウ</t>
    </rPh>
    <rPh sb="27" eb="29">
      <t>ミコ</t>
    </rPh>
    <rPh sb="32" eb="34">
      <t>シュウニュウ</t>
    </rPh>
    <phoneticPr fontId="1"/>
  </si>
  <si>
    <t>収入減少額（イ ― ア ― ウ）</t>
    <rPh sb="0" eb="2">
      <t>シュウニュウ</t>
    </rPh>
    <rPh sb="2" eb="4">
      <t>ゲンショウ</t>
    </rPh>
    <rPh sb="4" eb="5">
      <t>ガク</t>
    </rPh>
    <phoneticPr fontId="1"/>
  </si>
  <si>
    <t>世帯の主たる生計維持者の「前年の所得の合計額」が１０００万円以下</t>
    <rPh sb="0" eb="2">
      <t>セタイ</t>
    </rPh>
    <rPh sb="3" eb="4">
      <t>シュ</t>
    </rPh>
    <rPh sb="6" eb="11">
      <t>セイケイイジシャ</t>
    </rPh>
    <rPh sb="13" eb="15">
      <t>ゼンネン</t>
    </rPh>
    <rPh sb="16" eb="18">
      <t>ショトク</t>
    </rPh>
    <rPh sb="19" eb="21">
      <t>ゴウケイ</t>
    </rPh>
    <rPh sb="21" eb="22">
      <t>ガク</t>
    </rPh>
    <rPh sb="28" eb="29">
      <t>マン</t>
    </rPh>
    <rPh sb="29" eb="32">
      <t>エンイカ</t>
    </rPh>
    <phoneticPr fontId="1"/>
  </si>
  <si>
    <t>減少が見込まれる収入に係る所得以外の「前年の所得の合計額」が４００万円以下</t>
    <rPh sb="0" eb="2">
      <t>ゲンショウ</t>
    </rPh>
    <rPh sb="3" eb="5">
      <t>ミコ</t>
    </rPh>
    <rPh sb="8" eb="10">
      <t>シュウニュウ</t>
    </rPh>
    <rPh sb="11" eb="12">
      <t>カカ</t>
    </rPh>
    <rPh sb="13" eb="15">
      <t>ショトク</t>
    </rPh>
    <rPh sb="15" eb="17">
      <t>イガイ</t>
    </rPh>
    <rPh sb="19" eb="21">
      <t>ゼンネン</t>
    </rPh>
    <rPh sb="22" eb="24">
      <t>ショトク</t>
    </rPh>
    <rPh sb="25" eb="27">
      <t>ゴウケイ</t>
    </rPh>
    <rPh sb="27" eb="28">
      <t>ガク</t>
    </rPh>
    <rPh sb="33" eb="35">
      <t>マンエン</t>
    </rPh>
    <rPh sb="35" eb="37">
      <t>イカ</t>
    </rPh>
    <phoneticPr fontId="1"/>
  </si>
  <si>
    <t>減少が見込まれる収入に係る所得以外の「前年の所得の合計額」が４００万円以下</t>
    <rPh sb="0" eb="2">
      <t>ゲンショウ</t>
    </rPh>
    <rPh sb="3" eb="5">
      <t>ミコ</t>
    </rPh>
    <rPh sb="8" eb="10">
      <t>シュウニュウ</t>
    </rPh>
    <rPh sb="11" eb="12">
      <t>カカ</t>
    </rPh>
    <rPh sb="13" eb="15">
      <t>ショトク</t>
    </rPh>
    <rPh sb="15" eb="17">
      <t>イガイ</t>
    </rPh>
    <rPh sb="19" eb="21">
      <t>ゼンネンノ</t>
    </rPh>
    <rPh sb="22" eb="28">
      <t>ゴウケイガク</t>
    </rPh>
    <rPh sb="33" eb="35">
      <t>マンエン</t>
    </rPh>
    <rPh sb="35" eb="37">
      <t>イカ</t>
    </rPh>
    <phoneticPr fontId="1"/>
  </si>
  <si>
    <t>令和3年中収入見込み額</t>
    <rPh sb="0" eb="2">
      <t>レイワ</t>
    </rPh>
    <rPh sb="3" eb="4">
      <t>ネン</t>
    </rPh>
    <rPh sb="4" eb="5">
      <t>チュウ</t>
    </rPh>
    <rPh sb="5" eb="7">
      <t>シュウニュウ</t>
    </rPh>
    <rPh sb="7" eb="9">
      <t>ミコ</t>
    </rPh>
    <rPh sb="10" eb="11">
      <t>ガク</t>
    </rPh>
    <phoneticPr fontId="1"/>
  </si>
  <si>
    <t>令和2年中収入額</t>
    <rPh sb="0" eb="2">
      <t>レイワ</t>
    </rPh>
    <rPh sb="3" eb="4">
      <t>ネン</t>
    </rPh>
    <rPh sb="4" eb="5">
      <t>チュウ</t>
    </rPh>
    <rPh sb="5" eb="7">
      <t>シュウニュウ</t>
    </rPh>
    <rPh sb="7" eb="8">
      <t>ガク</t>
    </rPh>
    <phoneticPr fontId="1"/>
  </si>
  <si>
    <t>令和2年中所得額</t>
    <rPh sb="0" eb="2">
      <t>レイワ</t>
    </rPh>
    <rPh sb="3" eb="4">
      <t>ネン</t>
    </rPh>
    <rPh sb="4" eb="5">
      <t>ナカ</t>
    </rPh>
    <rPh sb="5" eb="7">
      <t>ショトク</t>
    </rPh>
    <rPh sb="7" eb="8">
      <t>ガク</t>
    </rPh>
    <phoneticPr fontId="1"/>
  </si>
  <si>
    <t>非該当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</si>
</sst>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/>
      <bottom style="thin">
        <color auto="1"/>
      </bottom>
      <diagonal/>
    </border>
    <border>
      <left/>
      <right style="thick">
        <color rgb="FFFF0000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ck">
        <color rgb="FFFF0000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202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38" fontId="3" fillId="0" borderId="36" xfId="1" applyFont="1" applyBorder="1" applyAlignment="1" applyProtection="1">
      <alignment horizontal="center" vertical="center"/>
      <protection locked="0"/>
    </xf>
    <xf numFmtId="38" fontId="3" fillId="0" borderId="1" xfId="1" applyFont="1" applyBorder="1" applyAlignment="1" applyProtection="1">
      <alignment horizontal="center" vertical="center"/>
      <protection locked="0"/>
    </xf>
    <xf numFmtId="38" fontId="3" fillId="0" borderId="37" xfId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38" fontId="4" fillId="3" borderId="3" xfId="1" applyFont="1" applyFill="1" applyBorder="1" applyAlignment="1">
      <alignment horizontal="center"/>
    </xf>
    <xf numFmtId="38" fontId="4" fillId="3" borderId="4" xfId="1" applyFont="1" applyFill="1" applyBorder="1" applyAlignment="1">
      <alignment horizontal="center"/>
    </xf>
    <xf numFmtId="38" fontId="4" fillId="3" borderId="5" xfId="1" applyFont="1" applyFill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38" fontId="3" fillId="0" borderId="23" xfId="1" applyFont="1" applyBorder="1" applyAlignment="1" applyProtection="1">
      <alignment horizontal="center" vertical="center"/>
      <protection locked="0"/>
    </xf>
    <xf numFmtId="38" fontId="3" fillId="0" borderId="24" xfId="1" applyFont="1" applyBorder="1" applyAlignment="1" applyProtection="1">
      <alignment horizontal="center" vertical="center"/>
      <protection locked="0"/>
    </xf>
    <xf numFmtId="38" fontId="3" fillId="0" borderId="25" xfId="1" applyFont="1" applyBorder="1" applyAlignment="1" applyProtection="1">
      <alignment horizontal="center" vertical="center"/>
      <protection locked="0"/>
    </xf>
    <xf numFmtId="38" fontId="3" fillId="0" borderId="26" xfId="1" applyFont="1" applyBorder="1" applyAlignment="1" applyProtection="1">
      <alignment horizontal="center" vertical="center"/>
      <protection locked="0"/>
    </xf>
    <xf numFmtId="38" fontId="3" fillId="0" borderId="27" xfId="1" applyFont="1" applyBorder="1" applyAlignment="1" applyProtection="1">
      <alignment horizontal="center" vertical="center"/>
      <protection locked="0"/>
    </xf>
    <xf numFmtId="38" fontId="3" fillId="0" borderId="28" xfId="1" applyFont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76" fontId="0" fillId="0" borderId="3" xfId="0" applyNumberFormat="1" applyBorder="1" applyAlignment="1">
      <alignment horizontal="right"/>
    </xf>
    <xf numFmtId="176" fontId="0" fillId="0" borderId="4" xfId="0" applyNumberFormat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3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2" fillId="0" borderId="0" xfId="0" applyFont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3" fillId="0" borderId="33" xfId="1" applyFont="1" applyBorder="1" applyAlignment="1" applyProtection="1">
      <alignment horizontal="center" vertical="center"/>
      <protection locked="0"/>
    </xf>
    <xf numFmtId="38" fontId="3" fillId="0" borderId="34" xfId="1" applyFont="1" applyBorder="1" applyAlignment="1" applyProtection="1">
      <alignment horizontal="center" vertical="center"/>
      <protection locked="0"/>
    </xf>
    <xf numFmtId="38" fontId="3" fillId="0" borderId="35" xfId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38" fontId="3" fillId="0" borderId="38" xfId="1" applyFont="1" applyBorder="1" applyAlignment="1" applyProtection="1">
      <alignment horizontal="center" vertical="center"/>
      <protection locked="0"/>
    </xf>
    <xf numFmtId="38" fontId="3" fillId="0" borderId="39" xfId="1" applyFont="1" applyBorder="1" applyAlignment="1" applyProtection="1">
      <alignment horizontal="center" vertical="center"/>
      <protection locked="0"/>
    </xf>
    <xf numFmtId="38" fontId="3" fillId="0" borderId="40" xfId="1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8" fillId="3" borderId="53" xfId="0" applyFont="1" applyFill="1" applyBorder="1" applyAlignment="1">
      <alignment horizontal="center" vertical="center"/>
    </xf>
    <xf numFmtId="0" fontId="8" fillId="3" borderId="54" xfId="0" applyFont="1" applyFill="1" applyBorder="1" applyAlignment="1">
      <alignment horizontal="center" vertical="center"/>
    </xf>
    <xf numFmtId="0" fontId="8" fillId="3" borderId="55" xfId="0" applyFont="1" applyFill="1" applyBorder="1" applyAlignment="1">
      <alignment horizontal="center" vertical="center"/>
    </xf>
    <xf numFmtId="0" fontId="8" fillId="3" borderId="58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3" borderId="59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63" xfId="0" applyFont="1" applyFill="1" applyBorder="1" applyAlignment="1">
      <alignment horizontal="center" vertical="center"/>
    </xf>
    <xf numFmtId="38" fontId="3" fillId="3" borderId="53" xfId="1" applyFont="1" applyFill="1" applyBorder="1" applyAlignment="1">
      <alignment horizontal="center" vertical="center"/>
    </xf>
    <xf numFmtId="38" fontId="3" fillId="3" borderId="54" xfId="1" applyFont="1" applyFill="1" applyBorder="1" applyAlignment="1">
      <alignment horizontal="center" vertical="center"/>
    </xf>
    <xf numFmtId="38" fontId="3" fillId="3" borderId="58" xfId="1" applyFont="1" applyFill="1" applyBorder="1" applyAlignment="1">
      <alignment horizontal="center" vertical="center"/>
    </xf>
    <xf numFmtId="38" fontId="3" fillId="3" borderId="32" xfId="1" applyFont="1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2" borderId="51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38" fontId="3" fillId="0" borderId="23" xfId="1" applyFont="1" applyFill="1" applyBorder="1" applyAlignment="1" applyProtection="1">
      <alignment horizontal="center" vertical="center" wrapText="1"/>
      <protection locked="0"/>
    </xf>
    <xf numFmtId="38" fontId="3" fillId="0" borderId="24" xfId="1" applyFont="1" applyFill="1" applyBorder="1" applyAlignment="1" applyProtection="1">
      <alignment horizontal="center" vertical="center" wrapText="1"/>
      <protection locked="0"/>
    </xf>
    <xf numFmtId="38" fontId="3" fillId="0" borderId="25" xfId="1" applyFont="1" applyFill="1" applyBorder="1" applyAlignment="1" applyProtection="1">
      <alignment horizontal="center" vertical="center" wrapText="1"/>
      <protection locked="0"/>
    </xf>
    <xf numFmtId="38" fontId="3" fillId="0" borderId="26" xfId="1" applyFont="1" applyFill="1" applyBorder="1" applyAlignment="1" applyProtection="1">
      <alignment horizontal="center" vertical="center" wrapText="1"/>
      <protection locked="0"/>
    </xf>
    <xf numFmtId="38" fontId="3" fillId="0" borderId="27" xfId="1" applyFont="1" applyFill="1" applyBorder="1" applyAlignment="1" applyProtection="1">
      <alignment horizontal="center" vertical="center" wrapText="1"/>
      <protection locked="0"/>
    </xf>
    <xf numFmtId="38" fontId="3" fillId="0" borderId="28" xfId="1" applyFont="1" applyFill="1" applyBorder="1" applyAlignment="1" applyProtection="1">
      <alignment horizontal="center" vertical="center" wrapText="1"/>
      <protection locked="0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38" fontId="3" fillId="3" borderId="8" xfId="1" applyFont="1" applyFill="1" applyBorder="1" applyAlignment="1">
      <alignment horizontal="center" vertical="center"/>
    </xf>
    <xf numFmtId="38" fontId="3" fillId="3" borderId="0" xfId="1" applyFont="1" applyFill="1" applyBorder="1" applyAlignment="1">
      <alignment horizontal="center" vertical="center"/>
    </xf>
    <xf numFmtId="38" fontId="3" fillId="3" borderId="9" xfId="1" applyFont="1" applyFill="1" applyBorder="1" applyAlignment="1">
      <alignment horizontal="center" vertical="center"/>
    </xf>
    <xf numFmtId="38" fontId="3" fillId="3" borderId="10" xfId="1" applyFont="1" applyFill="1" applyBorder="1" applyAlignment="1">
      <alignment horizontal="center" vertical="center"/>
    </xf>
    <xf numFmtId="38" fontId="3" fillId="3" borderId="11" xfId="1" applyFont="1" applyFill="1" applyBorder="1" applyAlignment="1">
      <alignment horizontal="center" vertical="center"/>
    </xf>
    <xf numFmtId="38" fontId="3" fillId="3" borderId="12" xfId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38" fontId="3" fillId="0" borderId="23" xfId="1" applyFont="1" applyBorder="1" applyAlignment="1">
      <alignment horizontal="center" vertical="center"/>
    </xf>
    <xf numFmtId="38" fontId="3" fillId="0" borderId="24" xfId="1" applyFont="1" applyBorder="1" applyAlignment="1">
      <alignment horizontal="center" vertical="center"/>
    </xf>
    <xf numFmtId="38" fontId="3" fillId="0" borderId="25" xfId="1" applyFont="1" applyBorder="1" applyAlignment="1">
      <alignment horizontal="center" vertical="center"/>
    </xf>
    <xf numFmtId="38" fontId="3" fillId="0" borderId="26" xfId="1" applyFont="1" applyBorder="1" applyAlignment="1">
      <alignment horizontal="center" vertical="center"/>
    </xf>
    <xf numFmtId="38" fontId="3" fillId="0" borderId="27" xfId="1" applyFont="1" applyBorder="1" applyAlignment="1">
      <alignment horizontal="center" vertical="center"/>
    </xf>
    <xf numFmtId="38" fontId="3" fillId="0" borderId="28" xfId="1" applyFont="1" applyBorder="1" applyAlignment="1">
      <alignment horizontal="center" vertical="center"/>
    </xf>
    <xf numFmtId="38" fontId="3" fillId="0" borderId="23" xfId="1" applyFont="1" applyFill="1" applyBorder="1" applyAlignment="1">
      <alignment horizontal="center" vertical="center" wrapText="1"/>
    </xf>
    <xf numFmtId="38" fontId="3" fillId="0" borderId="24" xfId="1" applyFont="1" applyFill="1" applyBorder="1" applyAlignment="1">
      <alignment horizontal="center" vertical="center" wrapText="1"/>
    </xf>
    <xf numFmtId="38" fontId="3" fillId="0" borderId="25" xfId="1" applyFont="1" applyFill="1" applyBorder="1" applyAlignment="1">
      <alignment horizontal="center" vertical="center" wrapText="1"/>
    </xf>
    <xf numFmtId="38" fontId="3" fillId="0" borderId="26" xfId="1" applyFont="1" applyFill="1" applyBorder="1" applyAlignment="1">
      <alignment horizontal="center" vertical="center" wrapText="1"/>
    </xf>
    <xf numFmtId="38" fontId="3" fillId="0" borderId="27" xfId="1" applyFont="1" applyFill="1" applyBorder="1" applyAlignment="1">
      <alignment horizontal="center" vertical="center" wrapText="1"/>
    </xf>
    <xf numFmtId="38" fontId="3" fillId="0" borderId="28" xfId="1" applyFont="1" applyFill="1" applyBorder="1" applyAlignment="1">
      <alignment horizontal="center" vertical="center" wrapText="1"/>
    </xf>
    <xf numFmtId="38" fontId="3" fillId="0" borderId="36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37" xfId="1" applyFont="1" applyBorder="1" applyAlignment="1">
      <alignment horizontal="center" vertical="center"/>
    </xf>
    <xf numFmtId="38" fontId="3" fillId="0" borderId="38" xfId="1" applyFont="1" applyBorder="1" applyAlignment="1">
      <alignment horizontal="center" vertical="center"/>
    </xf>
    <xf numFmtId="38" fontId="3" fillId="0" borderId="39" xfId="1" applyFont="1" applyBorder="1" applyAlignment="1">
      <alignment horizontal="center" vertical="center"/>
    </xf>
    <xf numFmtId="38" fontId="3" fillId="0" borderId="40" xfId="1" applyFont="1" applyBorder="1" applyAlignment="1">
      <alignment horizontal="center" vertical="center"/>
    </xf>
    <xf numFmtId="38" fontId="3" fillId="0" borderId="33" xfId="1" applyFont="1" applyBorder="1" applyAlignment="1">
      <alignment horizontal="center" vertical="center"/>
    </xf>
    <xf numFmtId="38" fontId="3" fillId="0" borderId="34" xfId="1" applyFont="1" applyBorder="1" applyAlignment="1">
      <alignment horizontal="center" vertical="center"/>
    </xf>
    <xf numFmtId="38" fontId="3" fillId="0" borderId="35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66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69"/>
  <sheetViews>
    <sheetView tabSelected="1" view="pageBreakPreview" zoomScaleNormal="82" zoomScaleSheetLayoutView="100" workbookViewId="0">
      <selection activeCell="D47" sqref="D47:V48"/>
    </sheetView>
  </sheetViews>
  <sheetFormatPr defaultColWidth="1.44140625" defaultRowHeight="13.5" customHeight="1" x14ac:dyDescent="0.2"/>
  <cols>
    <col min="60" max="60" width="1.44140625" customWidth="1"/>
  </cols>
  <sheetData>
    <row r="1" spans="1:60" ht="13.5" customHeight="1" x14ac:dyDescent="0.2">
      <c r="A1" s="63" t="s">
        <v>39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</row>
    <row r="2" spans="1:60" ht="13.5" customHeigh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</row>
    <row r="3" spans="1:60" ht="13.5" customHeight="1" x14ac:dyDescent="0.2">
      <c r="B3" s="52" t="s">
        <v>46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</row>
    <row r="4" spans="1:60" ht="13.5" customHeight="1" x14ac:dyDescent="0.2"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</row>
    <row r="5" spans="1:60" ht="13.5" customHeight="1" x14ac:dyDescent="0.2">
      <c r="B5" s="16" t="s">
        <v>47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</row>
    <row r="6" spans="1:60" ht="13.5" customHeight="1" x14ac:dyDescent="0.2">
      <c r="L6" s="20" t="s">
        <v>52</v>
      </c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 t="s">
        <v>53</v>
      </c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 t="s">
        <v>54</v>
      </c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</row>
    <row r="7" spans="1:60" ht="13.5" customHeight="1" thickBot="1" x14ac:dyDescent="0.25"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0"/>
      <c r="AA7" s="20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0"/>
      <c r="AQ7" s="20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0"/>
      <c r="BG7" s="20"/>
    </row>
    <row r="8" spans="1:60" ht="13.5" customHeight="1" thickTop="1" x14ac:dyDescent="0.2">
      <c r="B8" s="67" t="s">
        <v>23</v>
      </c>
      <c r="C8" s="68"/>
      <c r="D8" s="68"/>
      <c r="E8" s="68"/>
      <c r="F8" s="68"/>
      <c r="G8" s="68"/>
      <c r="H8" s="68"/>
      <c r="I8" s="68"/>
      <c r="J8" s="169" t="str">
        <f>IF(L8="","",IF(L8&gt;AB8*7/10,"×","○"))</f>
        <v/>
      </c>
      <c r="K8" s="170"/>
      <c r="L8" s="81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3"/>
      <c r="Z8" s="25" t="s">
        <v>5</v>
      </c>
      <c r="AA8" s="26"/>
      <c r="AB8" s="81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3"/>
      <c r="AP8" s="25" t="s">
        <v>5</v>
      </c>
      <c r="AQ8" s="26"/>
      <c r="AR8" s="81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3"/>
      <c r="BF8" s="25" t="s">
        <v>5</v>
      </c>
      <c r="BG8" s="84"/>
    </row>
    <row r="9" spans="1:60" ht="13.5" customHeight="1" x14ac:dyDescent="0.2">
      <c r="B9" s="73"/>
      <c r="C9" s="74"/>
      <c r="D9" s="74"/>
      <c r="E9" s="74"/>
      <c r="F9" s="74"/>
      <c r="G9" s="74"/>
      <c r="H9" s="74"/>
      <c r="I9" s="74"/>
      <c r="J9" s="171"/>
      <c r="K9" s="172"/>
      <c r="L9" s="22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4"/>
      <c r="Z9" s="25"/>
      <c r="AA9" s="26"/>
      <c r="AB9" s="22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4"/>
      <c r="AP9" s="25"/>
      <c r="AQ9" s="26"/>
      <c r="AR9" s="22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4"/>
      <c r="BF9" s="25"/>
      <c r="BG9" s="84"/>
    </row>
    <row r="10" spans="1:60" ht="13.5" customHeight="1" x14ac:dyDescent="0.2">
      <c r="B10" s="67" t="s">
        <v>24</v>
      </c>
      <c r="C10" s="68"/>
      <c r="D10" s="68"/>
      <c r="E10" s="68"/>
      <c r="F10" s="68"/>
      <c r="G10" s="68"/>
      <c r="H10" s="68"/>
      <c r="I10" s="68"/>
      <c r="J10" s="169" t="str">
        <f t="shared" ref="J10" si="0">IF(L10="","",IF(L10&gt;AB10*7/10,"×","○"))</f>
        <v/>
      </c>
      <c r="K10" s="170"/>
      <c r="L10" s="22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4"/>
      <c r="Z10" s="25" t="s">
        <v>5</v>
      </c>
      <c r="AA10" s="26"/>
      <c r="AB10" s="22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4"/>
      <c r="AP10" s="25" t="s">
        <v>5</v>
      </c>
      <c r="AQ10" s="26"/>
      <c r="AR10" s="22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4"/>
      <c r="BF10" s="25" t="s">
        <v>5</v>
      </c>
      <c r="BG10" s="84"/>
    </row>
    <row r="11" spans="1:60" ht="13.5" customHeight="1" x14ac:dyDescent="0.2">
      <c r="B11" s="73"/>
      <c r="C11" s="74"/>
      <c r="D11" s="74"/>
      <c r="E11" s="74"/>
      <c r="F11" s="74"/>
      <c r="G11" s="74"/>
      <c r="H11" s="74"/>
      <c r="I11" s="74"/>
      <c r="J11" s="171"/>
      <c r="K11" s="172"/>
      <c r="L11" s="22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4"/>
      <c r="Z11" s="25"/>
      <c r="AA11" s="26"/>
      <c r="AB11" s="22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4"/>
      <c r="AP11" s="25"/>
      <c r="AQ11" s="26"/>
      <c r="AR11" s="22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4"/>
      <c r="BF11" s="25"/>
      <c r="BG11" s="84"/>
    </row>
    <row r="12" spans="1:60" ht="13.5" customHeight="1" x14ac:dyDescent="0.2">
      <c r="B12" s="67" t="s">
        <v>25</v>
      </c>
      <c r="C12" s="68"/>
      <c r="D12" s="68"/>
      <c r="E12" s="68"/>
      <c r="F12" s="68"/>
      <c r="G12" s="68"/>
      <c r="H12" s="68"/>
      <c r="I12" s="68"/>
      <c r="J12" s="169" t="str">
        <f t="shared" ref="J12" si="1">IF(L12="","",IF(L12&gt;AB12*7/10,"×","○"))</f>
        <v/>
      </c>
      <c r="K12" s="170"/>
      <c r="L12" s="22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4"/>
      <c r="Z12" s="25" t="s">
        <v>5</v>
      </c>
      <c r="AA12" s="26"/>
      <c r="AB12" s="22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4"/>
      <c r="AP12" s="25" t="s">
        <v>5</v>
      </c>
      <c r="AQ12" s="26"/>
      <c r="AR12" s="22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4"/>
      <c r="BF12" s="25" t="s">
        <v>5</v>
      </c>
      <c r="BG12" s="84"/>
    </row>
    <row r="13" spans="1:60" ht="13.5" customHeight="1" x14ac:dyDescent="0.2">
      <c r="B13" s="73"/>
      <c r="C13" s="74"/>
      <c r="D13" s="74"/>
      <c r="E13" s="74"/>
      <c r="F13" s="74"/>
      <c r="G13" s="74"/>
      <c r="H13" s="74"/>
      <c r="I13" s="74"/>
      <c r="J13" s="171"/>
      <c r="K13" s="172"/>
      <c r="L13" s="22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4"/>
      <c r="Z13" s="25"/>
      <c r="AA13" s="26"/>
      <c r="AB13" s="22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4"/>
      <c r="AP13" s="25"/>
      <c r="AQ13" s="26"/>
      <c r="AR13" s="22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4"/>
      <c r="BF13" s="25"/>
      <c r="BG13" s="84"/>
    </row>
    <row r="14" spans="1:60" ht="13.5" customHeight="1" x14ac:dyDescent="0.2">
      <c r="B14" s="67" t="s">
        <v>26</v>
      </c>
      <c r="C14" s="68"/>
      <c r="D14" s="68"/>
      <c r="E14" s="68"/>
      <c r="F14" s="68"/>
      <c r="G14" s="68"/>
      <c r="H14" s="68"/>
      <c r="I14" s="68"/>
      <c r="J14" s="169" t="str">
        <f>IF(L14="","",IF(L14&gt;AB14*7/10,"×","○"))</f>
        <v/>
      </c>
      <c r="K14" s="170"/>
      <c r="L14" s="22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4"/>
      <c r="Z14" s="88" t="s">
        <v>5</v>
      </c>
      <c r="AA14" s="89"/>
      <c r="AB14" s="22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4"/>
      <c r="AP14" s="88" t="s">
        <v>5</v>
      </c>
      <c r="AQ14" s="89"/>
      <c r="AR14" s="22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4"/>
      <c r="BF14" s="88" t="s">
        <v>5</v>
      </c>
      <c r="BG14" s="84"/>
    </row>
    <row r="15" spans="1:60" ht="13.5" customHeight="1" thickBot="1" x14ac:dyDescent="0.25">
      <c r="B15" s="167"/>
      <c r="C15" s="168"/>
      <c r="D15" s="168"/>
      <c r="E15" s="168"/>
      <c r="F15" s="168"/>
      <c r="G15" s="168"/>
      <c r="H15" s="168"/>
      <c r="I15" s="168"/>
      <c r="J15" s="173"/>
      <c r="K15" s="174"/>
      <c r="L15" s="85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7"/>
      <c r="Z15" s="90"/>
      <c r="AA15" s="91"/>
      <c r="AB15" s="85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7"/>
      <c r="AP15" s="90"/>
      <c r="AQ15" s="91"/>
      <c r="AR15" s="85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7"/>
      <c r="BF15" s="90"/>
      <c r="BG15" s="131"/>
    </row>
    <row r="16" spans="1:60" ht="13.5" customHeight="1" x14ac:dyDescent="0.2">
      <c r="B16" s="73" t="s">
        <v>27</v>
      </c>
      <c r="C16" s="74"/>
      <c r="D16" s="74"/>
      <c r="E16" s="74"/>
      <c r="F16" s="74"/>
      <c r="G16" s="74"/>
      <c r="H16" s="74"/>
      <c r="I16" s="74"/>
      <c r="J16" s="74"/>
      <c r="K16" s="75"/>
      <c r="L16" s="158" t="s">
        <v>7</v>
      </c>
      <c r="M16" s="159"/>
      <c r="N16" s="152" t="str">
        <f>IF(L8="","",SUMIF($J$8:$K$15,"○",L8:Y15))</f>
        <v/>
      </c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4"/>
      <c r="Z16" s="79" t="s">
        <v>5</v>
      </c>
      <c r="AA16" s="79"/>
      <c r="AB16" s="158" t="s">
        <v>8</v>
      </c>
      <c r="AC16" s="159"/>
      <c r="AD16" s="152" t="str">
        <f>IF(AB8="","",SUMIF($J$8:$K$15,"○",AB8:AO15))</f>
        <v/>
      </c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4"/>
      <c r="AP16" s="79" t="s">
        <v>5</v>
      </c>
      <c r="AQ16" s="79"/>
      <c r="AR16" s="158" t="s">
        <v>3</v>
      </c>
      <c r="AS16" s="159"/>
      <c r="AT16" s="152" t="str">
        <f>IF(AR8="","",SUMIF($J$8:$K$15,"○",AR8:BE15))</f>
        <v/>
      </c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4"/>
      <c r="BF16" s="79" t="s">
        <v>5</v>
      </c>
      <c r="BG16" s="79"/>
    </row>
    <row r="17" spans="1:59" ht="13.5" customHeight="1" x14ac:dyDescent="0.2">
      <c r="B17" s="76"/>
      <c r="C17" s="77"/>
      <c r="D17" s="77"/>
      <c r="E17" s="77"/>
      <c r="F17" s="77"/>
      <c r="G17" s="77"/>
      <c r="H17" s="77"/>
      <c r="I17" s="77"/>
      <c r="J17" s="77"/>
      <c r="K17" s="78"/>
      <c r="L17" s="160"/>
      <c r="M17" s="161"/>
      <c r="N17" s="155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7"/>
      <c r="Z17" s="80"/>
      <c r="AA17" s="80"/>
      <c r="AB17" s="160"/>
      <c r="AC17" s="161"/>
      <c r="AD17" s="155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7"/>
      <c r="AP17" s="80"/>
      <c r="AQ17" s="80"/>
      <c r="AR17" s="160"/>
      <c r="AS17" s="161"/>
      <c r="AT17" s="155"/>
      <c r="AU17" s="156"/>
      <c r="AV17" s="156"/>
      <c r="AW17" s="156"/>
      <c r="AX17" s="156"/>
      <c r="AY17" s="156"/>
      <c r="AZ17" s="156"/>
      <c r="BA17" s="156"/>
      <c r="BB17" s="156"/>
      <c r="BC17" s="156"/>
      <c r="BD17" s="156"/>
      <c r="BE17" s="157"/>
      <c r="BF17" s="80"/>
      <c r="BG17" s="80"/>
    </row>
    <row r="18" spans="1:59" ht="13.5" customHeight="1" thickBot="1" x14ac:dyDescent="0.25">
      <c r="B18" s="7"/>
      <c r="C18" s="7"/>
      <c r="D18" s="7"/>
      <c r="E18" s="7"/>
      <c r="F18" s="7"/>
      <c r="G18" s="7"/>
      <c r="H18" s="7"/>
      <c r="I18" s="7"/>
      <c r="J18" s="7"/>
      <c r="K18" s="7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</row>
    <row r="19" spans="1:59" ht="13.5" customHeight="1" thickTop="1" x14ac:dyDescent="0.2">
      <c r="B19" s="134" t="s">
        <v>28</v>
      </c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6"/>
      <c r="W19" s="38" t="s">
        <v>21</v>
      </c>
      <c r="X19" s="71"/>
      <c r="Y19" s="140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2"/>
      <c r="AM19" s="146" t="s">
        <v>5</v>
      </c>
      <c r="AN19" s="147"/>
      <c r="AO19" s="148"/>
      <c r="AW19" s="10"/>
      <c r="AX19" s="10"/>
      <c r="AY19" s="10"/>
      <c r="AZ19" s="10"/>
      <c r="BA19" s="10"/>
      <c r="BB19" s="10"/>
      <c r="BC19" s="10"/>
      <c r="BD19" s="10"/>
      <c r="BE19" s="7"/>
      <c r="BF19" s="7"/>
      <c r="BG19" s="7"/>
    </row>
    <row r="20" spans="1:59" ht="13.5" customHeight="1" thickBot="1" x14ac:dyDescent="0.25">
      <c r="B20" s="137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9"/>
      <c r="W20" s="40"/>
      <c r="X20" s="72"/>
      <c r="Y20" s="143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5"/>
      <c r="AM20" s="149"/>
      <c r="AN20" s="150"/>
      <c r="AO20" s="151"/>
      <c r="AW20" s="10"/>
      <c r="AX20" s="10"/>
      <c r="AY20" s="10"/>
      <c r="AZ20" s="10"/>
      <c r="BA20" s="10"/>
      <c r="BB20" s="10"/>
      <c r="BC20" s="10"/>
      <c r="BD20" s="10"/>
      <c r="BE20" s="7"/>
      <c r="BF20" s="7"/>
      <c r="BG20" s="7"/>
    </row>
    <row r="21" spans="1:59" ht="13.5" customHeight="1" thickTop="1" x14ac:dyDescent="0.2"/>
    <row r="22" spans="1:59" s="15" customFormat="1" ht="13.5" customHeight="1" x14ac:dyDescent="0.2">
      <c r="B22" s="16" t="s">
        <v>40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</row>
    <row r="23" spans="1:59" ht="13.5" customHeight="1" thickBot="1" x14ac:dyDescent="0.25">
      <c r="B23" s="67" t="s">
        <v>42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9"/>
      <c r="AF23" s="64" t="s">
        <v>41</v>
      </c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6"/>
    </row>
    <row r="24" spans="1:59" ht="13.5" customHeight="1" thickTop="1" x14ac:dyDescent="0.2">
      <c r="B24" s="38" t="s">
        <v>1</v>
      </c>
      <c r="C24" s="48"/>
      <c r="D24" s="42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4"/>
      <c r="AA24" s="48" t="s">
        <v>5</v>
      </c>
      <c r="AB24" s="48"/>
      <c r="AC24" s="49"/>
      <c r="AF24" s="38" t="s">
        <v>0</v>
      </c>
      <c r="AG24" s="39"/>
      <c r="AH24" s="42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4"/>
      <c r="BE24" s="48" t="s">
        <v>5</v>
      </c>
      <c r="BF24" s="48"/>
      <c r="BG24" s="49"/>
    </row>
    <row r="25" spans="1:59" ht="13.5" customHeight="1" thickBot="1" x14ac:dyDescent="0.25">
      <c r="B25" s="70"/>
      <c r="C25" s="50"/>
      <c r="D25" s="45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7"/>
      <c r="AA25" s="50"/>
      <c r="AB25" s="50"/>
      <c r="AC25" s="51"/>
      <c r="AF25" s="40"/>
      <c r="AG25" s="41"/>
      <c r="AH25" s="45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7"/>
      <c r="BE25" s="50"/>
      <c r="BF25" s="50"/>
      <c r="BG25" s="51"/>
    </row>
    <row r="26" spans="1:59" ht="13.5" customHeight="1" thickTop="1" x14ac:dyDescent="0.2">
      <c r="A26" s="3"/>
      <c r="B26" s="52" t="s">
        <v>6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</row>
    <row r="27" spans="1:59" ht="13.5" customHeight="1" x14ac:dyDescent="0.2">
      <c r="A27" s="3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</row>
    <row r="28" spans="1:59" ht="13.5" customHeight="1" x14ac:dyDescent="0.2">
      <c r="B28" s="31" t="s">
        <v>43</v>
      </c>
      <c r="C28" s="31"/>
      <c r="D28" s="31"/>
      <c r="E28" s="31"/>
      <c r="F28" s="31"/>
      <c r="G28" s="31"/>
      <c r="I28" s="162" t="s">
        <v>15</v>
      </c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  <c r="AZ28" s="162"/>
      <c r="BA28" s="162"/>
      <c r="BB28" s="162"/>
      <c r="BC28" s="162"/>
      <c r="BD28" s="162"/>
      <c r="BE28" s="162"/>
      <c r="BF28" s="162"/>
      <c r="BG28" s="162"/>
    </row>
    <row r="29" spans="1:59" ht="13.5" customHeight="1" x14ac:dyDescent="0.2">
      <c r="B29" s="41"/>
      <c r="C29" s="41"/>
      <c r="D29" s="41"/>
      <c r="E29" s="41"/>
      <c r="F29" s="41"/>
      <c r="G29" s="41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2"/>
      <c r="AY29" s="162"/>
      <c r="AZ29" s="162"/>
      <c r="BA29" s="162"/>
      <c r="BB29" s="162"/>
      <c r="BC29" s="162"/>
      <c r="BD29" s="162"/>
      <c r="BE29" s="162"/>
      <c r="BF29" s="162"/>
      <c r="BG29" s="162"/>
    </row>
    <row r="30" spans="1:59" ht="13.5" customHeight="1" x14ac:dyDescent="0.2">
      <c r="B30" s="27" t="s">
        <v>48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9"/>
      <c r="W30" s="30" t="s">
        <v>22</v>
      </c>
      <c r="X30" s="31"/>
      <c r="Y30" s="31"/>
      <c r="Z30" s="27" t="s">
        <v>30</v>
      </c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9"/>
      <c r="AV30" s="132" t="s">
        <v>29</v>
      </c>
      <c r="AW30" s="132"/>
      <c r="AX30" s="132"/>
      <c r="AY30" s="21" t="s">
        <v>9</v>
      </c>
      <c r="AZ30" s="21"/>
      <c r="BA30" s="21"/>
      <c r="BB30" s="21"/>
      <c r="BC30" s="21"/>
      <c r="BD30" s="21"/>
      <c r="BE30" s="33" t="str">
        <f>IF(令和2年中収入見込み額の合計="","",IF(B31=0,"×",IF(B31&gt;=Z31,"○","×")))</f>
        <v/>
      </c>
      <c r="BF30" s="33"/>
      <c r="BG30" s="33"/>
    </row>
    <row r="31" spans="1:59" ht="13.5" customHeight="1" x14ac:dyDescent="0.2">
      <c r="B31" s="35" t="str">
        <f>IFERROR(令和元年中収入額の合計-令和2年中収入見込み額の合計-補填されるべき金額,"")</f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7"/>
      <c r="W31" s="30"/>
      <c r="X31" s="31"/>
      <c r="Y31" s="31"/>
      <c r="Z31" s="35" t="str">
        <f>IFERROR(令和元年中収入額の合計*3/10,"")</f>
        <v/>
      </c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7"/>
      <c r="AV31" s="132"/>
      <c r="AW31" s="132"/>
      <c r="AX31" s="132"/>
      <c r="AY31" s="32"/>
      <c r="AZ31" s="32"/>
      <c r="BA31" s="32"/>
      <c r="BB31" s="32"/>
      <c r="BC31" s="32"/>
      <c r="BD31" s="32"/>
      <c r="BE31" s="34"/>
      <c r="BF31" s="34"/>
      <c r="BG31" s="34"/>
    </row>
    <row r="32" spans="1:59" s="1" customFormat="1" ht="13.5" customHeight="1" x14ac:dyDescent="0.2">
      <c r="B32" s="39" t="s">
        <v>44</v>
      </c>
      <c r="C32" s="39"/>
      <c r="D32" s="39"/>
      <c r="E32" s="39"/>
      <c r="F32" s="39"/>
      <c r="G32" s="39"/>
      <c r="H32" s="13"/>
      <c r="I32" s="162" t="s">
        <v>49</v>
      </c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62"/>
      <c r="AR32" s="162"/>
      <c r="AS32" s="162"/>
      <c r="AT32" s="162"/>
      <c r="AU32" s="162"/>
      <c r="AV32" s="162"/>
      <c r="AW32" s="162"/>
      <c r="AX32" s="162"/>
      <c r="AY32" s="162"/>
      <c r="AZ32" s="162"/>
      <c r="BA32" s="162"/>
      <c r="BB32" s="162"/>
      <c r="BC32" s="162"/>
      <c r="BD32" s="162"/>
      <c r="BE32" s="162"/>
      <c r="BF32" s="162"/>
      <c r="BG32" s="162"/>
    </row>
    <row r="33" spans="1:59" ht="13.5" customHeight="1" x14ac:dyDescent="0.2">
      <c r="B33" s="41"/>
      <c r="C33" s="41"/>
      <c r="D33" s="41"/>
      <c r="E33" s="41"/>
      <c r="F33" s="41"/>
      <c r="G33" s="41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2"/>
      <c r="BC33" s="162"/>
      <c r="BD33" s="162"/>
      <c r="BE33" s="162"/>
      <c r="BF33" s="162"/>
      <c r="BG33" s="162"/>
    </row>
    <row r="34" spans="1:59" s="4" customFormat="1" ht="13.5" customHeight="1" x14ac:dyDescent="0.2">
      <c r="A34" s="1"/>
      <c r="B34" s="27" t="s">
        <v>1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9"/>
      <c r="W34" s="30" t="s">
        <v>10</v>
      </c>
      <c r="X34" s="31"/>
      <c r="Y34" s="31"/>
      <c r="Z34" s="133">
        <v>10000000</v>
      </c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V34" s="132" t="s">
        <v>29</v>
      </c>
      <c r="AW34" s="132"/>
      <c r="AX34" s="132"/>
      <c r="AY34" s="21" t="s">
        <v>9</v>
      </c>
      <c r="AZ34" s="21"/>
      <c r="BA34" s="21"/>
      <c r="BB34" s="21"/>
      <c r="BC34" s="21"/>
      <c r="BD34" s="21"/>
      <c r="BE34" s="33" t="str">
        <f>IF(主たる生計維持者の合計所得金額="","",IF(B35&lt;=Z34,"○","×"))</f>
        <v/>
      </c>
      <c r="BF34" s="33"/>
      <c r="BG34" s="33"/>
    </row>
    <row r="35" spans="1:59" s="4" customFormat="1" ht="13.5" customHeight="1" x14ac:dyDescent="0.2">
      <c r="A35"/>
      <c r="B35" s="35" t="str">
        <f>IF(主たる生計維持者の合計所得金額="","",主たる生計維持者の合計所得金額)</f>
        <v/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7"/>
      <c r="W35" s="30"/>
      <c r="X35" s="31"/>
      <c r="Y35" s="31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33"/>
      <c r="AN35" s="133"/>
      <c r="AO35" s="133"/>
      <c r="AP35" s="133"/>
      <c r="AQ35" s="133"/>
      <c r="AR35" s="133"/>
      <c r="AS35" s="133"/>
      <c r="AT35" s="133"/>
      <c r="AV35" s="132"/>
      <c r="AW35" s="132"/>
      <c r="AX35" s="132"/>
      <c r="AY35" s="32"/>
      <c r="AZ35" s="32"/>
      <c r="BA35" s="32"/>
      <c r="BB35" s="32"/>
      <c r="BC35" s="32"/>
      <c r="BD35" s="32"/>
      <c r="BE35" s="34"/>
      <c r="BF35" s="34"/>
      <c r="BG35" s="34"/>
    </row>
    <row r="36" spans="1:59" s="5" customFormat="1" ht="13.5" customHeight="1" x14ac:dyDescent="0.2">
      <c r="A36" s="1"/>
      <c r="B36" s="39" t="s">
        <v>45</v>
      </c>
      <c r="C36" s="39"/>
      <c r="D36" s="39"/>
      <c r="E36" s="39"/>
      <c r="F36" s="39"/>
      <c r="G36" s="39"/>
      <c r="H36" s="13"/>
      <c r="I36" s="162" t="s">
        <v>50</v>
      </c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  <c r="AP36" s="162"/>
      <c r="AQ36" s="162"/>
      <c r="AR36" s="162"/>
      <c r="AS36" s="162"/>
      <c r="AT36" s="162"/>
      <c r="AU36" s="162"/>
      <c r="AV36" s="162"/>
      <c r="AW36" s="162"/>
      <c r="AX36" s="162"/>
      <c r="AY36" s="162"/>
      <c r="AZ36" s="162"/>
      <c r="BA36" s="162"/>
      <c r="BB36" s="162"/>
      <c r="BC36" s="162"/>
      <c r="BD36" s="162"/>
      <c r="BE36" s="162"/>
      <c r="BF36" s="162"/>
      <c r="BG36" s="162"/>
    </row>
    <row r="37" spans="1:59" s="4" customFormat="1" ht="13.5" customHeight="1" x14ac:dyDescent="0.2">
      <c r="B37" s="41"/>
      <c r="C37" s="41"/>
      <c r="D37" s="41"/>
      <c r="E37" s="41"/>
      <c r="F37" s="41"/>
      <c r="G37" s="41"/>
      <c r="H37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162"/>
      <c r="BD37" s="162"/>
      <c r="BE37" s="162"/>
      <c r="BF37" s="162"/>
      <c r="BG37" s="162"/>
    </row>
    <row r="38" spans="1:59" s="6" customFormat="1" ht="13.5" customHeight="1" x14ac:dyDescent="0.2">
      <c r="B38" s="27" t="s">
        <v>20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9"/>
      <c r="W38" s="30" t="s">
        <v>10</v>
      </c>
      <c r="X38" s="31"/>
      <c r="Y38" s="31"/>
      <c r="Z38" s="133">
        <v>4000000</v>
      </c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  <c r="AP38" s="133"/>
      <c r="AQ38" s="133"/>
      <c r="AR38" s="133"/>
      <c r="AS38" s="133"/>
      <c r="AT38" s="133"/>
      <c r="AV38" s="132" t="s">
        <v>29</v>
      </c>
      <c r="AW38" s="132"/>
      <c r="AX38" s="132"/>
      <c r="AY38" s="21" t="s">
        <v>9</v>
      </c>
      <c r="AZ38" s="21"/>
      <c r="BA38" s="21"/>
      <c r="BB38" s="21"/>
      <c r="BC38" s="21"/>
      <c r="BD38" s="21"/>
      <c r="BE38" s="33" t="str">
        <f>IF(主たる生計維持者の合計所得金額="","",IF(B39&lt;=Z38,"○","×"))</f>
        <v/>
      </c>
      <c r="BF38" s="33"/>
      <c r="BG38" s="33"/>
    </row>
    <row r="39" spans="1:59" s="6" customFormat="1" ht="13.5" customHeight="1" x14ac:dyDescent="0.2">
      <c r="B39" s="35" t="str">
        <f>IFERROR(主たる生計維持者の合計所得金額-令和元年中所得額の合計,"")</f>
        <v/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7"/>
      <c r="W39" s="30"/>
      <c r="X39" s="31"/>
      <c r="Y39" s="31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V39" s="132"/>
      <c r="AW39" s="132"/>
      <c r="AX39" s="132"/>
      <c r="AY39" s="32"/>
      <c r="AZ39" s="32"/>
      <c r="BA39" s="32"/>
      <c r="BB39" s="32"/>
      <c r="BC39" s="32"/>
      <c r="BD39" s="32"/>
      <c r="BE39" s="34"/>
      <c r="BF39" s="34"/>
      <c r="BG39" s="34"/>
    </row>
    <row r="40" spans="1:59" s="6" customFormat="1" ht="13.5" customHeight="1" thickBot="1" x14ac:dyDescent="0.25">
      <c r="AO40"/>
      <c r="AP40"/>
      <c r="AQ40"/>
      <c r="AR40"/>
      <c r="AS40"/>
      <c r="AT40"/>
      <c r="AU40"/>
      <c r="AY40"/>
      <c r="AZ40"/>
      <c r="BA40"/>
      <c r="BB40"/>
      <c r="BC40"/>
      <c r="BD40"/>
      <c r="BE40"/>
    </row>
    <row r="41" spans="1:59" s="6" customFormat="1" ht="13.5" customHeight="1" thickTop="1" x14ac:dyDescent="0.2">
      <c r="B41" s="127" t="s">
        <v>2</v>
      </c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01" t="str">
        <f>IF(OR(BE30="",BE38=0),"",IF(COUNTIF(BE30:BG39,"×")&gt;=1,"減免非該当となる見込み","減免該当となる見込み"))</f>
        <v/>
      </c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3"/>
    </row>
    <row r="42" spans="1:59" s="6" customFormat="1" ht="13.5" customHeight="1" thickBot="1" x14ac:dyDescent="0.25">
      <c r="B42" s="129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04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6"/>
    </row>
    <row r="43" spans="1:59" s="5" customFormat="1" ht="13.5" customHeight="1" thickTop="1" x14ac:dyDescent="0.2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9" s="6" customFormat="1" ht="13.5" customHeight="1" x14ac:dyDescent="0.2">
      <c r="B44" s="52" t="s">
        <v>34</v>
      </c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</row>
    <row r="45" spans="1:59" s="6" customFormat="1" ht="13.5" customHeight="1" thickBot="1" x14ac:dyDescent="0.25"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</row>
    <row r="46" spans="1:59" s="6" customFormat="1" ht="13.5" customHeight="1" thickBot="1" x14ac:dyDescent="0.25">
      <c r="B46" s="98" t="s">
        <v>32</v>
      </c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100"/>
      <c r="AF46" s="67" t="s">
        <v>13</v>
      </c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92" t="s">
        <v>55</v>
      </c>
      <c r="BB46" s="93"/>
      <c r="BC46" s="93"/>
      <c r="BD46" s="93"/>
      <c r="BE46" s="93"/>
      <c r="BF46" s="94"/>
      <c r="BG46" s="11"/>
    </row>
    <row r="47" spans="1:59" s="6" customFormat="1" ht="13.5" customHeight="1" thickTop="1" thickBot="1" x14ac:dyDescent="0.25">
      <c r="B47" s="38" t="s">
        <v>4</v>
      </c>
      <c r="C47" s="39"/>
      <c r="D47" s="42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4"/>
      <c r="W47" s="48" t="s">
        <v>5</v>
      </c>
      <c r="X47" s="48"/>
      <c r="Y47" s="49"/>
      <c r="AF47" s="73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95"/>
      <c r="BB47" s="96"/>
      <c r="BC47" s="96"/>
      <c r="BD47" s="96"/>
      <c r="BE47" s="96"/>
      <c r="BF47" s="97"/>
      <c r="BG47" s="11"/>
    </row>
    <row r="48" spans="1:59" s="6" customFormat="1" ht="13.5" customHeight="1" thickBot="1" x14ac:dyDescent="0.25">
      <c r="B48" s="40"/>
      <c r="C48" s="41"/>
      <c r="D48" s="45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7"/>
      <c r="W48" s="50"/>
      <c r="X48" s="50"/>
      <c r="Y48" s="5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</row>
    <row r="49" spans="1:60" s="6" customFormat="1" ht="13.5" customHeight="1" thickTop="1" x14ac:dyDescent="0.2">
      <c r="Z49" s="9"/>
      <c r="AA49" s="9"/>
      <c r="AB49" s="9"/>
      <c r="AI49" s="27" t="s">
        <v>19</v>
      </c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9"/>
    </row>
    <row r="50" spans="1:60" s="6" customFormat="1" ht="13.5" customHeight="1" x14ac:dyDescent="0.2">
      <c r="B50" s="27" t="s">
        <v>33</v>
      </c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9"/>
      <c r="Z50" s="9"/>
      <c r="AA50" s="9"/>
      <c r="AB50" s="9"/>
      <c r="AI50" s="124" t="s">
        <v>38</v>
      </c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6"/>
      <c r="AU50" s="124" t="s">
        <v>16</v>
      </c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126"/>
    </row>
    <row r="51" spans="1:60" s="2" customFormat="1" ht="13.5" customHeight="1" x14ac:dyDescent="0.2">
      <c r="B51" s="35" t="str">
        <f>IFERROR(減免申請する税額*令和元年中所得額の合計/世帯の合計所得金額,"")</f>
        <v/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7"/>
      <c r="AI51" s="53">
        <v>10000000</v>
      </c>
      <c r="AJ51" s="54"/>
      <c r="AK51" s="54"/>
      <c r="AL51" s="54"/>
      <c r="AM51" s="54"/>
      <c r="AN51" s="54"/>
      <c r="AO51" s="54"/>
      <c r="AP51" s="54"/>
      <c r="AQ51" s="55" t="s">
        <v>17</v>
      </c>
      <c r="AR51" s="55"/>
      <c r="AS51" s="55"/>
      <c r="AT51" s="56"/>
      <c r="AU51" s="60">
        <v>0.2</v>
      </c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2"/>
    </row>
    <row r="52" spans="1:60" ht="13.5" customHeight="1" x14ac:dyDescent="0.2">
      <c r="B52" s="39" t="s">
        <v>11</v>
      </c>
      <c r="C52" s="39"/>
      <c r="D52" s="39"/>
      <c r="L52" s="18"/>
      <c r="M52" s="18"/>
      <c r="N52" s="18"/>
      <c r="O52" s="18"/>
      <c r="AI52" s="53">
        <v>7500000</v>
      </c>
      <c r="AJ52" s="54"/>
      <c r="AK52" s="54"/>
      <c r="AL52" s="54"/>
      <c r="AM52" s="54"/>
      <c r="AN52" s="54"/>
      <c r="AO52" s="54"/>
      <c r="AP52" s="54"/>
      <c r="AQ52" s="55" t="s">
        <v>17</v>
      </c>
      <c r="AR52" s="55"/>
      <c r="AS52" s="55"/>
      <c r="AT52" s="56"/>
      <c r="AU52" s="57">
        <v>0.4</v>
      </c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9"/>
    </row>
    <row r="53" spans="1:60" ht="13.5" customHeight="1" x14ac:dyDescent="0.2">
      <c r="B53" s="41"/>
      <c r="C53" s="41"/>
      <c r="D53" s="41"/>
      <c r="L53" s="17"/>
      <c r="M53" s="17"/>
      <c r="N53" s="17"/>
      <c r="O53" s="17"/>
      <c r="AI53" s="53">
        <v>5500000</v>
      </c>
      <c r="AJ53" s="54"/>
      <c r="AK53" s="54"/>
      <c r="AL53" s="54"/>
      <c r="AM53" s="54"/>
      <c r="AN53" s="54"/>
      <c r="AO53" s="54"/>
      <c r="AP53" s="54"/>
      <c r="AQ53" s="55" t="s">
        <v>17</v>
      </c>
      <c r="AR53" s="55"/>
      <c r="AS53" s="55"/>
      <c r="AT53" s="56"/>
      <c r="AU53" s="60">
        <v>0.6</v>
      </c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2"/>
    </row>
    <row r="54" spans="1:60" ht="13.5" customHeight="1" x14ac:dyDescent="0.2">
      <c r="A54" s="3"/>
      <c r="B54" s="27" t="s">
        <v>12</v>
      </c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9"/>
      <c r="AI54" s="53">
        <v>4000000</v>
      </c>
      <c r="AJ54" s="54"/>
      <c r="AK54" s="54"/>
      <c r="AL54" s="54"/>
      <c r="AM54" s="54"/>
      <c r="AN54" s="54"/>
      <c r="AO54" s="54"/>
      <c r="AP54" s="54"/>
      <c r="AQ54" s="55" t="s">
        <v>17</v>
      </c>
      <c r="AR54" s="55"/>
      <c r="AS54" s="55"/>
      <c r="AT54" s="56"/>
      <c r="AU54" s="60">
        <v>0.8</v>
      </c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2"/>
    </row>
    <row r="55" spans="1:60" ht="13.5" customHeight="1" x14ac:dyDescent="0.2">
      <c r="A55" s="3"/>
      <c r="B55" s="121" t="str">
        <f>IF(減免申請する税額=0,"",IF(BA46="該当",1,INDEX(AI51:BF55,MATCH(D24,AI51:AI55,-1),13)))</f>
        <v/>
      </c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3"/>
      <c r="AI55" s="53">
        <v>3000000</v>
      </c>
      <c r="AJ55" s="54"/>
      <c r="AK55" s="54"/>
      <c r="AL55" s="54"/>
      <c r="AM55" s="54"/>
      <c r="AN55" s="54"/>
      <c r="AO55" s="54"/>
      <c r="AP55" s="54"/>
      <c r="AQ55" s="55" t="s">
        <v>17</v>
      </c>
      <c r="AR55" s="55"/>
      <c r="AS55" s="55"/>
      <c r="AT55" s="56"/>
      <c r="AU55" s="60">
        <v>1</v>
      </c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2"/>
    </row>
    <row r="56" spans="1:60" ht="13.5" customHeight="1" x14ac:dyDescent="0.2">
      <c r="B56" s="39" t="s">
        <v>35</v>
      </c>
      <c r="C56" s="39"/>
      <c r="D56" s="39"/>
      <c r="L56" s="18"/>
      <c r="M56" s="18"/>
      <c r="N56" s="18"/>
      <c r="O56" s="18"/>
      <c r="AI56" t="s">
        <v>18</v>
      </c>
    </row>
    <row r="57" spans="1:60" ht="13.5" customHeight="1" thickBot="1" x14ac:dyDescent="0.25">
      <c r="B57" s="166"/>
      <c r="C57" s="166"/>
      <c r="D57" s="166"/>
      <c r="L57" s="19"/>
      <c r="M57" s="19"/>
      <c r="N57" s="19"/>
      <c r="O57" s="19"/>
    </row>
    <row r="58" spans="1:60" ht="13.5" customHeight="1" thickTop="1" x14ac:dyDescent="0.2">
      <c r="B58" s="107" t="s">
        <v>37</v>
      </c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9"/>
      <c r="Q58" s="113" t="str">
        <f>IFERROR(ROUNDDOWN(B51*B55,-2),"")</f>
        <v/>
      </c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7" t="s">
        <v>5</v>
      </c>
      <c r="AG58" s="117"/>
      <c r="AH58" s="118"/>
      <c r="AI58" s="163" t="s">
        <v>36</v>
      </c>
      <c r="AJ58" s="164"/>
      <c r="AK58" s="164"/>
      <c r="AL58" s="164"/>
      <c r="AM58" s="164"/>
      <c r="AN58" s="164"/>
      <c r="AO58" s="164"/>
      <c r="AP58" s="164"/>
      <c r="AQ58" s="164"/>
      <c r="AR58" s="164"/>
      <c r="AS58" s="164"/>
      <c r="AT58" s="164"/>
      <c r="AU58" s="164"/>
      <c r="AV58" s="164"/>
      <c r="AW58" s="164"/>
      <c r="AX58" s="164"/>
      <c r="AY58" s="164"/>
      <c r="AZ58" s="164"/>
      <c r="BA58" s="164"/>
      <c r="BB58" s="164"/>
      <c r="BC58" s="164"/>
      <c r="BD58" s="164"/>
      <c r="BE58" s="164"/>
      <c r="BF58" s="164"/>
      <c r="BG58" s="164"/>
      <c r="BH58" s="164"/>
    </row>
    <row r="59" spans="1:60" ht="13.5" customHeight="1" thickBot="1" x14ac:dyDescent="0.25">
      <c r="B59" s="110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2"/>
      <c r="Q59" s="115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9"/>
      <c r="AG59" s="119"/>
      <c r="AH59" s="120"/>
      <c r="AI59" s="165"/>
      <c r="AJ59" s="164"/>
      <c r="AK59" s="164"/>
      <c r="AL59" s="164"/>
      <c r="AM59" s="164"/>
      <c r="AN59" s="164"/>
      <c r="AO59" s="164"/>
      <c r="AP59" s="164"/>
      <c r="AQ59" s="164"/>
      <c r="AR59" s="164"/>
      <c r="AS59" s="164"/>
      <c r="AT59" s="164"/>
      <c r="AU59" s="164"/>
      <c r="AV59" s="164"/>
      <c r="AW59" s="164"/>
      <c r="AX59" s="164"/>
      <c r="AY59" s="164"/>
      <c r="AZ59" s="164"/>
      <c r="BA59" s="164"/>
      <c r="BB59" s="164"/>
      <c r="BC59" s="164"/>
      <c r="BD59" s="164"/>
      <c r="BE59" s="164"/>
      <c r="BF59" s="164"/>
      <c r="BG59" s="164"/>
      <c r="BH59" s="164"/>
    </row>
    <row r="60" spans="1:60" ht="13.5" customHeight="1" thickTop="1" x14ac:dyDescent="0.2">
      <c r="AD60" s="4"/>
    </row>
    <row r="63" spans="1:60" ht="13.5" customHeight="1" x14ac:dyDescent="0.2">
      <c r="AD63" s="4"/>
    </row>
    <row r="64" spans="1:60" ht="13.5" customHeight="1" x14ac:dyDescent="0.2">
      <c r="AD64" s="4"/>
    </row>
    <row r="65" spans="30:30" ht="13.5" customHeight="1" x14ac:dyDescent="0.2">
      <c r="AD65" s="4"/>
    </row>
    <row r="66" spans="30:30" ht="13.5" customHeight="1" x14ac:dyDescent="0.2">
      <c r="AD66" s="4"/>
    </row>
    <row r="67" spans="30:30" ht="13.5" customHeight="1" x14ac:dyDescent="0.2">
      <c r="AD67" s="4"/>
    </row>
    <row r="68" spans="30:30" ht="13.5" customHeight="1" x14ac:dyDescent="0.2">
      <c r="AD68" s="4"/>
    </row>
    <row r="69" spans="30:30" ht="13.5" customHeight="1" x14ac:dyDescent="0.2">
      <c r="AD69" s="4"/>
    </row>
  </sheetData>
  <sheetProtection sheet="1" selectLockedCells="1"/>
  <protectedRanges>
    <protectedRange sqref="AR8:BE15" name="範囲7"/>
    <protectedRange sqref="AB8:AO15" name="範囲6"/>
    <protectedRange sqref="L8:Y15" name="範囲5"/>
    <protectedRange sqref="BA46" name="範囲10_1"/>
    <protectedRange sqref="AH24 D47" name="範囲13"/>
    <protectedRange sqref="D24" name="範囲14"/>
    <protectedRange sqref="Y19" name="範囲21"/>
  </protectedRanges>
  <mergeCells count="125">
    <mergeCell ref="BF12:BG13"/>
    <mergeCell ref="L8:Y9"/>
    <mergeCell ref="Z8:AA9"/>
    <mergeCell ref="AB8:AO9"/>
    <mergeCell ref="L16:M17"/>
    <mergeCell ref="AT16:BE17"/>
    <mergeCell ref="AP16:AQ17"/>
    <mergeCell ref="AB10:AO11"/>
    <mergeCell ref="AP10:AQ11"/>
    <mergeCell ref="AR10:BE11"/>
    <mergeCell ref="AR12:BE13"/>
    <mergeCell ref="AI58:BH59"/>
    <mergeCell ref="B52:D53"/>
    <mergeCell ref="B56:D57"/>
    <mergeCell ref="B8:I9"/>
    <mergeCell ref="B10:I11"/>
    <mergeCell ref="B12:I13"/>
    <mergeCell ref="B14:I15"/>
    <mergeCell ref="J8:K9"/>
    <mergeCell ref="J10:K11"/>
    <mergeCell ref="J12:K13"/>
    <mergeCell ref="J14:K15"/>
    <mergeCell ref="AV34:AX35"/>
    <mergeCell ref="B28:G29"/>
    <mergeCell ref="I28:BG29"/>
    <mergeCell ref="B32:G33"/>
    <mergeCell ref="I32:BG33"/>
    <mergeCell ref="AV38:AX39"/>
    <mergeCell ref="Z34:AT35"/>
    <mergeCell ref="B36:G37"/>
    <mergeCell ref="BF10:BG11"/>
    <mergeCell ref="L12:Y13"/>
    <mergeCell ref="Z12:AA13"/>
    <mergeCell ref="AB12:AO13"/>
    <mergeCell ref="AP12:AQ13"/>
    <mergeCell ref="B44:BG45"/>
    <mergeCell ref="B41:P42"/>
    <mergeCell ref="AP14:AQ15"/>
    <mergeCell ref="AR14:BE15"/>
    <mergeCell ref="BF14:BG15"/>
    <mergeCell ref="B30:V30"/>
    <mergeCell ref="B31:V31"/>
    <mergeCell ref="AV30:AX31"/>
    <mergeCell ref="Z38:AT39"/>
    <mergeCell ref="BF16:BG17"/>
    <mergeCell ref="B19:V20"/>
    <mergeCell ref="Y19:AL20"/>
    <mergeCell ref="AM19:AO20"/>
    <mergeCell ref="N16:Y17"/>
    <mergeCell ref="AD16:AO17"/>
    <mergeCell ref="AB16:AC17"/>
    <mergeCell ref="AR16:AS17"/>
    <mergeCell ref="I36:BG37"/>
    <mergeCell ref="BA46:BF47"/>
    <mergeCell ref="B46:Y46"/>
    <mergeCell ref="B47:C48"/>
    <mergeCell ref="D47:V48"/>
    <mergeCell ref="W47:Y48"/>
    <mergeCell ref="AF46:AZ47"/>
    <mergeCell ref="AI49:BF49"/>
    <mergeCell ref="Q41:BG42"/>
    <mergeCell ref="B58:P59"/>
    <mergeCell ref="Q58:AE59"/>
    <mergeCell ref="AF58:AH59"/>
    <mergeCell ref="B50:Y50"/>
    <mergeCell ref="B51:Y51"/>
    <mergeCell ref="B54:Y54"/>
    <mergeCell ref="B55:Y55"/>
    <mergeCell ref="AU50:BF50"/>
    <mergeCell ref="AU55:BF55"/>
    <mergeCell ref="AU54:BF54"/>
    <mergeCell ref="AU53:BF53"/>
    <mergeCell ref="AI50:AT50"/>
    <mergeCell ref="AQ51:AT51"/>
    <mergeCell ref="AI51:AP51"/>
    <mergeCell ref="AI52:AP52"/>
    <mergeCell ref="AI53:AP53"/>
    <mergeCell ref="AI54:AP54"/>
    <mergeCell ref="AI55:AP55"/>
    <mergeCell ref="AQ55:AT55"/>
    <mergeCell ref="AQ54:AT54"/>
    <mergeCell ref="AQ53:AT53"/>
    <mergeCell ref="AQ52:AT52"/>
    <mergeCell ref="AU52:BF52"/>
    <mergeCell ref="AU51:BF51"/>
    <mergeCell ref="A1:BH2"/>
    <mergeCell ref="AF23:BG23"/>
    <mergeCell ref="B23:AC23"/>
    <mergeCell ref="B3:BG4"/>
    <mergeCell ref="B24:C25"/>
    <mergeCell ref="D24:Z25"/>
    <mergeCell ref="AA24:AC25"/>
    <mergeCell ref="W19:X20"/>
    <mergeCell ref="B16:K17"/>
    <mergeCell ref="Z16:AA17"/>
    <mergeCell ref="AP8:AQ9"/>
    <mergeCell ref="AR8:BE9"/>
    <mergeCell ref="BF8:BG9"/>
    <mergeCell ref="L14:Y15"/>
    <mergeCell ref="Z14:AA15"/>
    <mergeCell ref="AB14:AO15"/>
    <mergeCell ref="L6:AA7"/>
    <mergeCell ref="AB6:AQ7"/>
    <mergeCell ref="AR6:BG7"/>
    <mergeCell ref="L10:Y11"/>
    <mergeCell ref="Z10:AA11"/>
    <mergeCell ref="B38:V38"/>
    <mergeCell ref="W38:Y39"/>
    <mergeCell ref="AY38:BD39"/>
    <mergeCell ref="BE38:BG39"/>
    <mergeCell ref="B39:V39"/>
    <mergeCell ref="AF24:AG25"/>
    <mergeCell ref="AH24:BD25"/>
    <mergeCell ref="BE24:BG25"/>
    <mergeCell ref="B26:BG27"/>
    <mergeCell ref="W30:Y31"/>
    <mergeCell ref="Z30:AT30"/>
    <mergeCell ref="Z31:AT31"/>
    <mergeCell ref="AY30:BD31"/>
    <mergeCell ref="BE30:BG31"/>
    <mergeCell ref="B34:V34"/>
    <mergeCell ref="W34:Y35"/>
    <mergeCell ref="AY34:BD35"/>
    <mergeCell ref="BE34:BG35"/>
    <mergeCell ref="B35:V35"/>
  </mergeCells>
  <phoneticPr fontId="1"/>
  <dataValidations count="1">
    <dataValidation type="list" allowBlank="1" showInputMessage="1" showErrorMessage="1" sqref="BA46:BF47">
      <formula1>"該当,非該当"</formula1>
    </dataValidation>
  </dataValidations>
  <pageMargins left="0.7" right="0.7" top="0.75" bottom="0.75" header="0.3" footer="0.3"/>
  <pageSetup paperSize="9" scale="99" orientation="portrait" r:id="rId1"/>
  <headerFooter>
    <oddHeader>&amp;C&amp;20国民健康保険税減免&amp;16
&amp;12（新型コロナウイルス感染症関係）</oddHeader>
  </headerFooter>
  <colBreaks count="1" manualBreakCount="1">
    <brk id="4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H69"/>
  <sheetViews>
    <sheetView view="pageBreakPreview" topLeftCell="A6" zoomScaleNormal="100" zoomScaleSheetLayoutView="100" workbookViewId="0">
      <selection activeCell="AR12" sqref="AR12:BE13"/>
    </sheetView>
  </sheetViews>
  <sheetFormatPr defaultColWidth="1.44140625" defaultRowHeight="13.5" customHeight="1" x14ac:dyDescent="0.2"/>
  <cols>
    <col min="60" max="60" width="1.44140625" customWidth="1"/>
  </cols>
  <sheetData>
    <row r="1" spans="1:60" ht="13.5" customHeight="1" x14ac:dyDescent="0.2">
      <c r="A1" s="63" t="s">
        <v>39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</row>
    <row r="2" spans="1:60" ht="13.5" customHeigh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</row>
    <row r="3" spans="1:60" ht="13.5" customHeight="1" x14ac:dyDescent="0.2">
      <c r="B3" s="52" t="s">
        <v>31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</row>
    <row r="4" spans="1:60" ht="13.5" customHeight="1" x14ac:dyDescent="0.2"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</row>
    <row r="5" spans="1:60" ht="13.5" customHeight="1" x14ac:dyDescent="0.2">
      <c r="B5" s="16" t="s">
        <v>47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</row>
    <row r="6" spans="1:60" ht="13.5" customHeight="1" x14ac:dyDescent="0.2">
      <c r="L6" s="20" t="s">
        <v>52</v>
      </c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 t="s">
        <v>53</v>
      </c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 t="s">
        <v>54</v>
      </c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</row>
    <row r="7" spans="1:60" ht="13.5" customHeight="1" thickBot="1" x14ac:dyDescent="0.25"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0"/>
      <c r="AA7" s="20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0"/>
      <c r="AQ7" s="20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0"/>
      <c r="BG7" s="20"/>
    </row>
    <row r="8" spans="1:60" ht="13.5" customHeight="1" thickTop="1" x14ac:dyDescent="0.2">
      <c r="B8" s="67" t="s">
        <v>23</v>
      </c>
      <c r="C8" s="68"/>
      <c r="D8" s="68"/>
      <c r="E8" s="68"/>
      <c r="F8" s="68"/>
      <c r="G8" s="68"/>
      <c r="H8" s="68"/>
      <c r="I8" s="68"/>
      <c r="J8" s="169" t="str">
        <f>IF(L8&gt;AB8*7/10,"×","")</f>
        <v/>
      </c>
      <c r="K8" s="170"/>
      <c r="L8" s="199">
        <v>6000000</v>
      </c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1"/>
      <c r="Z8" s="25" t="s">
        <v>5</v>
      </c>
      <c r="AA8" s="26"/>
      <c r="AB8" s="199">
        <v>10000000</v>
      </c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1"/>
      <c r="AP8" s="25" t="s">
        <v>5</v>
      </c>
      <c r="AQ8" s="26"/>
      <c r="AR8" s="199">
        <v>5000000</v>
      </c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1"/>
      <c r="BF8" s="25" t="s">
        <v>5</v>
      </c>
      <c r="BG8" s="84"/>
    </row>
    <row r="9" spans="1:60" ht="13.5" customHeight="1" x14ac:dyDescent="0.2">
      <c r="B9" s="73"/>
      <c r="C9" s="74"/>
      <c r="D9" s="74"/>
      <c r="E9" s="74"/>
      <c r="F9" s="74"/>
      <c r="G9" s="74"/>
      <c r="H9" s="74"/>
      <c r="I9" s="74"/>
      <c r="J9" s="171"/>
      <c r="K9" s="172"/>
      <c r="L9" s="193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5"/>
      <c r="Z9" s="25"/>
      <c r="AA9" s="26"/>
      <c r="AB9" s="193"/>
      <c r="AC9" s="194"/>
      <c r="AD9" s="194"/>
      <c r="AE9" s="194"/>
      <c r="AF9" s="194"/>
      <c r="AG9" s="194"/>
      <c r="AH9" s="194"/>
      <c r="AI9" s="194"/>
      <c r="AJ9" s="194"/>
      <c r="AK9" s="194"/>
      <c r="AL9" s="194"/>
      <c r="AM9" s="194"/>
      <c r="AN9" s="194"/>
      <c r="AO9" s="195"/>
      <c r="AP9" s="25"/>
      <c r="AQ9" s="26"/>
      <c r="AR9" s="193"/>
      <c r="AS9" s="194"/>
      <c r="AT9" s="194"/>
      <c r="AU9" s="194"/>
      <c r="AV9" s="194"/>
      <c r="AW9" s="194"/>
      <c r="AX9" s="194"/>
      <c r="AY9" s="194"/>
      <c r="AZ9" s="194"/>
      <c r="BA9" s="194"/>
      <c r="BB9" s="194"/>
      <c r="BC9" s="194"/>
      <c r="BD9" s="194"/>
      <c r="BE9" s="195"/>
      <c r="BF9" s="25"/>
      <c r="BG9" s="84"/>
    </row>
    <row r="10" spans="1:60" ht="13.5" customHeight="1" x14ac:dyDescent="0.2">
      <c r="B10" s="67" t="s">
        <v>24</v>
      </c>
      <c r="C10" s="68"/>
      <c r="D10" s="68"/>
      <c r="E10" s="68"/>
      <c r="F10" s="68"/>
      <c r="G10" s="68"/>
      <c r="H10" s="68"/>
      <c r="I10" s="68"/>
      <c r="J10" s="169" t="str">
        <f t="shared" ref="J10" si="0">IF(L10&gt;AB10*7/10,"×","")</f>
        <v>×</v>
      </c>
      <c r="K10" s="170"/>
      <c r="L10" s="193">
        <v>1000000</v>
      </c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5"/>
      <c r="Z10" s="25" t="s">
        <v>5</v>
      </c>
      <c r="AA10" s="26"/>
      <c r="AB10" s="193">
        <v>1150000</v>
      </c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4"/>
      <c r="AO10" s="195"/>
      <c r="AP10" s="25" t="s">
        <v>5</v>
      </c>
      <c r="AQ10" s="26"/>
      <c r="AR10" s="193">
        <v>500000</v>
      </c>
      <c r="AS10" s="194"/>
      <c r="AT10" s="194"/>
      <c r="AU10" s="194"/>
      <c r="AV10" s="194"/>
      <c r="AW10" s="194"/>
      <c r="AX10" s="194"/>
      <c r="AY10" s="194"/>
      <c r="AZ10" s="194"/>
      <c r="BA10" s="194"/>
      <c r="BB10" s="194"/>
      <c r="BC10" s="194"/>
      <c r="BD10" s="194"/>
      <c r="BE10" s="195"/>
      <c r="BF10" s="25" t="s">
        <v>5</v>
      </c>
      <c r="BG10" s="84"/>
    </row>
    <row r="11" spans="1:60" ht="13.5" customHeight="1" x14ac:dyDescent="0.2">
      <c r="B11" s="73"/>
      <c r="C11" s="74"/>
      <c r="D11" s="74"/>
      <c r="E11" s="74"/>
      <c r="F11" s="74"/>
      <c r="G11" s="74"/>
      <c r="H11" s="74"/>
      <c r="I11" s="74"/>
      <c r="J11" s="171"/>
      <c r="K11" s="172"/>
      <c r="L11" s="193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195"/>
      <c r="Z11" s="25"/>
      <c r="AA11" s="26"/>
      <c r="AB11" s="193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  <c r="AM11" s="194"/>
      <c r="AN11" s="194"/>
      <c r="AO11" s="195"/>
      <c r="AP11" s="25"/>
      <c r="AQ11" s="26"/>
      <c r="AR11" s="193"/>
      <c r="AS11" s="194"/>
      <c r="AT11" s="194"/>
      <c r="AU11" s="194"/>
      <c r="AV11" s="194"/>
      <c r="AW11" s="194"/>
      <c r="AX11" s="194"/>
      <c r="AY11" s="194"/>
      <c r="AZ11" s="194"/>
      <c r="BA11" s="194"/>
      <c r="BB11" s="194"/>
      <c r="BC11" s="194"/>
      <c r="BD11" s="194"/>
      <c r="BE11" s="195"/>
      <c r="BF11" s="25"/>
      <c r="BG11" s="84"/>
    </row>
    <row r="12" spans="1:60" ht="13.5" customHeight="1" x14ac:dyDescent="0.2">
      <c r="B12" s="67" t="s">
        <v>25</v>
      </c>
      <c r="C12" s="68"/>
      <c r="D12" s="68"/>
      <c r="E12" s="68"/>
      <c r="F12" s="68"/>
      <c r="G12" s="68"/>
      <c r="H12" s="68"/>
      <c r="I12" s="68"/>
      <c r="J12" s="169" t="str">
        <f t="shared" ref="J12" si="1">IF(L12&gt;AB12*7/10,"×","")</f>
        <v/>
      </c>
      <c r="K12" s="170"/>
      <c r="L12" s="193">
        <v>1000000</v>
      </c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5"/>
      <c r="Z12" s="25" t="s">
        <v>5</v>
      </c>
      <c r="AA12" s="26"/>
      <c r="AB12" s="193">
        <v>3000000</v>
      </c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194"/>
      <c r="AN12" s="194"/>
      <c r="AO12" s="195"/>
      <c r="AP12" s="25" t="s">
        <v>5</v>
      </c>
      <c r="AQ12" s="26"/>
      <c r="AR12" s="193">
        <v>1000000</v>
      </c>
      <c r="AS12" s="194"/>
      <c r="AT12" s="194"/>
      <c r="AU12" s="194"/>
      <c r="AV12" s="194"/>
      <c r="AW12" s="194"/>
      <c r="AX12" s="194"/>
      <c r="AY12" s="194"/>
      <c r="AZ12" s="194"/>
      <c r="BA12" s="194"/>
      <c r="BB12" s="194"/>
      <c r="BC12" s="194"/>
      <c r="BD12" s="194"/>
      <c r="BE12" s="195"/>
      <c r="BF12" s="25" t="s">
        <v>5</v>
      </c>
      <c r="BG12" s="84"/>
    </row>
    <row r="13" spans="1:60" ht="13.5" customHeight="1" x14ac:dyDescent="0.2">
      <c r="B13" s="73"/>
      <c r="C13" s="74"/>
      <c r="D13" s="74"/>
      <c r="E13" s="74"/>
      <c r="F13" s="74"/>
      <c r="G13" s="74"/>
      <c r="H13" s="74"/>
      <c r="I13" s="74"/>
      <c r="J13" s="171"/>
      <c r="K13" s="172"/>
      <c r="L13" s="193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5"/>
      <c r="Z13" s="25"/>
      <c r="AA13" s="26"/>
      <c r="AB13" s="193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  <c r="AM13" s="194"/>
      <c r="AN13" s="194"/>
      <c r="AO13" s="195"/>
      <c r="AP13" s="25"/>
      <c r="AQ13" s="26"/>
      <c r="AR13" s="193"/>
      <c r="AS13" s="194"/>
      <c r="AT13" s="194"/>
      <c r="AU13" s="194"/>
      <c r="AV13" s="194"/>
      <c r="AW13" s="194"/>
      <c r="AX13" s="194"/>
      <c r="AY13" s="194"/>
      <c r="AZ13" s="194"/>
      <c r="BA13" s="194"/>
      <c r="BB13" s="194"/>
      <c r="BC13" s="194"/>
      <c r="BD13" s="194"/>
      <c r="BE13" s="195"/>
      <c r="BF13" s="25"/>
      <c r="BG13" s="84"/>
    </row>
    <row r="14" spans="1:60" ht="13.5" customHeight="1" x14ac:dyDescent="0.2">
      <c r="B14" s="67" t="s">
        <v>26</v>
      </c>
      <c r="C14" s="68"/>
      <c r="D14" s="68"/>
      <c r="E14" s="68"/>
      <c r="F14" s="68"/>
      <c r="G14" s="68"/>
      <c r="H14" s="68"/>
      <c r="I14" s="68"/>
      <c r="J14" s="169" t="str">
        <f>IF(L14&gt;AB14*7/10,"×","")</f>
        <v/>
      </c>
      <c r="K14" s="170"/>
      <c r="L14" s="193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5"/>
      <c r="Z14" s="88" t="s">
        <v>5</v>
      </c>
      <c r="AA14" s="89"/>
      <c r="AB14" s="193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  <c r="AM14" s="194"/>
      <c r="AN14" s="194"/>
      <c r="AO14" s="195"/>
      <c r="AP14" s="88" t="s">
        <v>5</v>
      </c>
      <c r="AQ14" s="89"/>
      <c r="AR14" s="193"/>
      <c r="AS14" s="194"/>
      <c r="AT14" s="194"/>
      <c r="AU14" s="194"/>
      <c r="AV14" s="194"/>
      <c r="AW14" s="194"/>
      <c r="AX14" s="194"/>
      <c r="AY14" s="194"/>
      <c r="AZ14" s="194"/>
      <c r="BA14" s="194"/>
      <c r="BB14" s="194"/>
      <c r="BC14" s="194"/>
      <c r="BD14" s="194"/>
      <c r="BE14" s="195"/>
      <c r="BF14" s="88" t="s">
        <v>5</v>
      </c>
      <c r="BG14" s="84"/>
    </row>
    <row r="15" spans="1:60" ht="13.5" customHeight="1" thickBot="1" x14ac:dyDescent="0.25">
      <c r="B15" s="167"/>
      <c r="C15" s="168"/>
      <c r="D15" s="168"/>
      <c r="E15" s="168"/>
      <c r="F15" s="168"/>
      <c r="G15" s="168"/>
      <c r="H15" s="168"/>
      <c r="I15" s="168"/>
      <c r="J15" s="173"/>
      <c r="K15" s="174"/>
      <c r="L15" s="196"/>
      <c r="M15" s="197"/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8"/>
      <c r="Z15" s="90"/>
      <c r="AA15" s="91"/>
      <c r="AB15" s="196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8"/>
      <c r="AP15" s="90"/>
      <c r="AQ15" s="91"/>
      <c r="AR15" s="196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  <c r="BE15" s="198"/>
      <c r="BF15" s="90"/>
      <c r="BG15" s="131"/>
    </row>
    <row r="16" spans="1:60" ht="13.5" customHeight="1" x14ac:dyDescent="0.2">
      <c r="B16" s="73" t="s">
        <v>27</v>
      </c>
      <c r="C16" s="74"/>
      <c r="D16" s="74"/>
      <c r="E16" s="74"/>
      <c r="F16" s="74"/>
      <c r="G16" s="74"/>
      <c r="H16" s="74"/>
      <c r="I16" s="74"/>
      <c r="J16" s="74"/>
      <c r="K16" s="75"/>
      <c r="L16" s="158" t="s">
        <v>7</v>
      </c>
      <c r="M16" s="159"/>
      <c r="N16" s="152">
        <f>IF(SUM(L8:Y15)=0,"",SUMIF($J$8:$K$15,"",L8:Y15))</f>
        <v>7000000</v>
      </c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4"/>
      <c r="Z16" s="79" t="s">
        <v>5</v>
      </c>
      <c r="AA16" s="79"/>
      <c r="AB16" s="158" t="s">
        <v>8</v>
      </c>
      <c r="AC16" s="159"/>
      <c r="AD16" s="152">
        <f>IF(SUM(AB8:AO15)=0,"",SUMIF($J$8:$K$15,"",AB8:AO15))</f>
        <v>13000000</v>
      </c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4"/>
      <c r="AP16" s="79" t="s">
        <v>5</v>
      </c>
      <c r="AQ16" s="79"/>
      <c r="AR16" s="158" t="s">
        <v>3</v>
      </c>
      <c r="AS16" s="159"/>
      <c r="AT16" s="152">
        <f>IF(SUM(AR8:BE15)=0,"",SUMIF($J$8:$K$15,"",AR8:BE15))</f>
        <v>6000000</v>
      </c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4"/>
      <c r="BF16" s="79" t="s">
        <v>5</v>
      </c>
      <c r="BG16" s="79"/>
    </row>
    <row r="17" spans="1:59" ht="13.5" customHeight="1" x14ac:dyDescent="0.2">
      <c r="B17" s="76"/>
      <c r="C17" s="77"/>
      <c r="D17" s="77"/>
      <c r="E17" s="77"/>
      <c r="F17" s="77"/>
      <c r="G17" s="77"/>
      <c r="H17" s="77"/>
      <c r="I17" s="77"/>
      <c r="J17" s="77"/>
      <c r="K17" s="78"/>
      <c r="L17" s="160"/>
      <c r="M17" s="161"/>
      <c r="N17" s="155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7"/>
      <c r="Z17" s="80"/>
      <c r="AA17" s="80"/>
      <c r="AB17" s="160"/>
      <c r="AC17" s="161"/>
      <c r="AD17" s="155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7"/>
      <c r="AP17" s="80"/>
      <c r="AQ17" s="80"/>
      <c r="AR17" s="160"/>
      <c r="AS17" s="161"/>
      <c r="AT17" s="155"/>
      <c r="AU17" s="156"/>
      <c r="AV17" s="156"/>
      <c r="AW17" s="156"/>
      <c r="AX17" s="156"/>
      <c r="AY17" s="156"/>
      <c r="AZ17" s="156"/>
      <c r="BA17" s="156"/>
      <c r="BB17" s="156"/>
      <c r="BC17" s="156"/>
      <c r="BD17" s="156"/>
      <c r="BE17" s="157"/>
      <c r="BF17" s="80"/>
      <c r="BG17" s="80"/>
    </row>
    <row r="18" spans="1:59" ht="13.5" customHeight="1" thickBot="1" x14ac:dyDescent="0.25">
      <c r="B18" s="7"/>
      <c r="C18" s="7"/>
      <c r="D18" s="7"/>
      <c r="E18" s="7"/>
      <c r="F18" s="7"/>
      <c r="G18" s="7"/>
      <c r="H18" s="7"/>
      <c r="I18" s="7"/>
      <c r="J18" s="7"/>
      <c r="K18" s="7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</row>
    <row r="19" spans="1:59" ht="13.5" customHeight="1" thickTop="1" x14ac:dyDescent="0.2">
      <c r="B19" s="134" t="s">
        <v>28</v>
      </c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6"/>
      <c r="W19" s="38" t="s">
        <v>21</v>
      </c>
      <c r="X19" s="71"/>
      <c r="Y19" s="187">
        <v>0</v>
      </c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  <c r="AL19" s="189"/>
      <c r="AM19" s="146" t="s">
        <v>5</v>
      </c>
      <c r="AN19" s="147"/>
      <c r="AO19" s="148"/>
      <c r="AW19" s="10"/>
      <c r="AX19" s="10"/>
      <c r="AY19" s="10"/>
      <c r="AZ19" s="10"/>
      <c r="BA19" s="10"/>
      <c r="BB19" s="10"/>
      <c r="BC19" s="10"/>
      <c r="BD19" s="10"/>
      <c r="BE19" s="7"/>
      <c r="BF19" s="7"/>
      <c r="BG19" s="7"/>
    </row>
    <row r="20" spans="1:59" ht="13.5" customHeight="1" thickBot="1" x14ac:dyDescent="0.25">
      <c r="B20" s="137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9"/>
      <c r="W20" s="40"/>
      <c r="X20" s="72"/>
      <c r="Y20" s="190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2"/>
      <c r="AM20" s="149"/>
      <c r="AN20" s="150"/>
      <c r="AO20" s="151"/>
      <c r="AW20" s="10"/>
      <c r="AX20" s="10"/>
      <c r="AY20" s="10"/>
      <c r="AZ20" s="10"/>
      <c r="BA20" s="10"/>
      <c r="BB20" s="10"/>
      <c r="BC20" s="10"/>
      <c r="BD20" s="10"/>
      <c r="BE20" s="7"/>
      <c r="BF20" s="7"/>
      <c r="BG20" s="7"/>
    </row>
    <row r="21" spans="1:59" ht="13.5" customHeight="1" thickTop="1" x14ac:dyDescent="0.2"/>
    <row r="22" spans="1:59" s="15" customFormat="1" ht="13.5" customHeight="1" x14ac:dyDescent="0.2">
      <c r="B22" s="16" t="s">
        <v>40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</row>
    <row r="23" spans="1:59" ht="13.5" customHeight="1" thickBot="1" x14ac:dyDescent="0.25">
      <c r="B23" s="98" t="s">
        <v>42</v>
      </c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100"/>
      <c r="AF23" s="64" t="s">
        <v>41</v>
      </c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6"/>
    </row>
    <row r="24" spans="1:59" ht="13.5" customHeight="1" thickTop="1" x14ac:dyDescent="0.2">
      <c r="B24" s="38" t="s">
        <v>1</v>
      </c>
      <c r="C24" s="48"/>
      <c r="D24" s="181">
        <v>6500000</v>
      </c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3"/>
      <c r="AA24" s="48" t="s">
        <v>5</v>
      </c>
      <c r="AB24" s="48"/>
      <c r="AC24" s="49"/>
      <c r="AF24" s="38" t="s">
        <v>0</v>
      </c>
      <c r="AG24" s="39"/>
      <c r="AH24" s="181">
        <v>7500000</v>
      </c>
      <c r="AI24" s="182"/>
      <c r="AJ24" s="182"/>
      <c r="AK24" s="182"/>
      <c r="AL24" s="182"/>
      <c r="AM24" s="182"/>
      <c r="AN24" s="182"/>
      <c r="AO24" s="182"/>
      <c r="AP24" s="182"/>
      <c r="AQ24" s="182"/>
      <c r="AR24" s="182"/>
      <c r="AS24" s="182"/>
      <c r="AT24" s="182"/>
      <c r="AU24" s="182"/>
      <c r="AV24" s="182"/>
      <c r="AW24" s="182"/>
      <c r="AX24" s="182"/>
      <c r="AY24" s="182"/>
      <c r="AZ24" s="182"/>
      <c r="BA24" s="182"/>
      <c r="BB24" s="182"/>
      <c r="BC24" s="182"/>
      <c r="BD24" s="183"/>
      <c r="BE24" s="48" t="s">
        <v>5</v>
      </c>
      <c r="BF24" s="48"/>
      <c r="BG24" s="49"/>
    </row>
    <row r="25" spans="1:59" ht="13.5" customHeight="1" thickBot="1" x14ac:dyDescent="0.25">
      <c r="B25" s="70"/>
      <c r="C25" s="50"/>
      <c r="D25" s="184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6"/>
      <c r="AA25" s="50"/>
      <c r="AB25" s="50"/>
      <c r="AC25" s="51"/>
      <c r="AF25" s="40"/>
      <c r="AG25" s="41"/>
      <c r="AH25" s="184"/>
      <c r="AI25" s="185"/>
      <c r="AJ25" s="185"/>
      <c r="AK25" s="185"/>
      <c r="AL25" s="185"/>
      <c r="AM25" s="185"/>
      <c r="AN25" s="185"/>
      <c r="AO25" s="185"/>
      <c r="AP25" s="185"/>
      <c r="AQ25" s="185"/>
      <c r="AR25" s="185"/>
      <c r="AS25" s="185"/>
      <c r="AT25" s="185"/>
      <c r="AU25" s="185"/>
      <c r="AV25" s="185"/>
      <c r="AW25" s="185"/>
      <c r="AX25" s="185"/>
      <c r="AY25" s="185"/>
      <c r="AZ25" s="185"/>
      <c r="BA25" s="185"/>
      <c r="BB25" s="185"/>
      <c r="BC25" s="185"/>
      <c r="BD25" s="186"/>
      <c r="BE25" s="50"/>
      <c r="BF25" s="50"/>
      <c r="BG25" s="51"/>
    </row>
    <row r="26" spans="1:59" ht="13.5" customHeight="1" thickTop="1" x14ac:dyDescent="0.2">
      <c r="A26" s="3"/>
      <c r="B26" s="52" t="s">
        <v>6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</row>
    <row r="27" spans="1:59" ht="13.5" customHeight="1" x14ac:dyDescent="0.2">
      <c r="A27" s="3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</row>
    <row r="28" spans="1:59" ht="13.5" customHeight="1" x14ac:dyDescent="0.2">
      <c r="B28" s="31" t="s">
        <v>43</v>
      </c>
      <c r="C28" s="31"/>
      <c r="D28" s="31"/>
      <c r="E28" s="31"/>
      <c r="F28" s="31"/>
      <c r="G28" s="31"/>
      <c r="I28" s="162" t="s">
        <v>15</v>
      </c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  <c r="AZ28" s="162"/>
      <c r="BA28" s="162"/>
      <c r="BB28" s="162"/>
      <c r="BC28" s="162"/>
      <c r="BD28" s="162"/>
      <c r="BE28" s="162"/>
      <c r="BF28" s="162"/>
      <c r="BG28" s="162"/>
    </row>
    <row r="29" spans="1:59" ht="13.5" customHeight="1" x14ac:dyDescent="0.2">
      <c r="B29" s="41"/>
      <c r="C29" s="41"/>
      <c r="D29" s="41"/>
      <c r="E29" s="41"/>
      <c r="F29" s="41"/>
      <c r="G29" s="41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2"/>
      <c r="AY29" s="162"/>
      <c r="AZ29" s="162"/>
      <c r="BA29" s="162"/>
      <c r="BB29" s="162"/>
      <c r="BC29" s="162"/>
      <c r="BD29" s="162"/>
      <c r="BE29" s="162"/>
      <c r="BF29" s="162"/>
      <c r="BG29" s="162"/>
    </row>
    <row r="30" spans="1:59" ht="13.5" customHeight="1" x14ac:dyDescent="0.2">
      <c r="B30" s="27" t="s">
        <v>48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9"/>
      <c r="W30" s="30" t="s">
        <v>22</v>
      </c>
      <c r="X30" s="31"/>
      <c r="Y30" s="31"/>
      <c r="Z30" s="27" t="s">
        <v>30</v>
      </c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9"/>
      <c r="AV30" s="132" t="s">
        <v>29</v>
      </c>
      <c r="AW30" s="132"/>
      <c r="AX30" s="132"/>
      <c r="AY30" s="21" t="s">
        <v>9</v>
      </c>
      <c r="AZ30" s="21"/>
      <c r="BA30" s="21"/>
      <c r="BB30" s="21"/>
      <c r="BC30" s="21"/>
      <c r="BD30" s="21"/>
      <c r="BE30" s="33" t="str">
        <f>IF(令和2年中収入見込み額の合計="","",IF(B31=0,"×",IF(B31&gt;=Z31,"○","×")))</f>
        <v>○</v>
      </c>
      <c r="BF30" s="33"/>
      <c r="BG30" s="33"/>
    </row>
    <row r="31" spans="1:59" ht="13.5" customHeight="1" x14ac:dyDescent="0.2">
      <c r="B31" s="35">
        <f>IFERROR(令和元年中収入額の合計-令和2年中収入見込み額の合計+補填されるべき金額,"")</f>
        <v>6000000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7"/>
      <c r="W31" s="30"/>
      <c r="X31" s="31"/>
      <c r="Y31" s="31"/>
      <c r="Z31" s="35">
        <f>IFERROR(令和元年中収入額の合計*3/10,"")</f>
        <v>3900000</v>
      </c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7"/>
      <c r="AV31" s="132"/>
      <c r="AW31" s="132"/>
      <c r="AX31" s="132"/>
      <c r="AY31" s="32"/>
      <c r="AZ31" s="32"/>
      <c r="BA31" s="32"/>
      <c r="BB31" s="32"/>
      <c r="BC31" s="32"/>
      <c r="BD31" s="32"/>
      <c r="BE31" s="34"/>
      <c r="BF31" s="34"/>
      <c r="BG31" s="34"/>
    </row>
    <row r="32" spans="1:59" s="1" customFormat="1" ht="13.5" customHeight="1" x14ac:dyDescent="0.2">
      <c r="B32" s="39" t="s">
        <v>44</v>
      </c>
      <c r="C32" s="39"/>
      <c r="D32" s="39"/>
      <c r="E32" s="39"/>
      <c r="F32" s="39"/>
      <c r="G32" s="39"/>
      <c r="H32" s="13"/>
      <c r="I32" s="162" t="s">
        <v>49</v>
      </c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62"/>
      <c r="AR32" s="162"/>
      <c r="AS32" s="162"/>
      <c r="AT32" s="162"/>
      <c r="AU32" s="162"/>
      <c r="AV32" s="162"/>
      <c r="AW32" s="162"/>
      <c r="AX32" s="162"/>
      <c r="AY32" s="162"/>
      <c r="AZ32" s="162"/>
      <c r="BA32" s="162"/>
      <c r="BB32" s="162"/>
      <c r="BC32" s="162"/>
      <c r="BD32" s="162"/>
      <c r="BE32" s="162"/>
      <c r="BF32" s="162"/>
      <c r="BG32" s="162"/>
    </row>
    <row r="33" spans="1:59" ht="13.5" customHeight="1" x14ac:dyDescent="0.2">
      <c r="B33" s="41"/>
      <c r="C33" s="41"/>
      <c r="D33" s="41"/>
      <c r="E33" s="41"/>
      <c r="F33" s="41"/>
      <c r="G33" s="41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2"/>
      <c r="BC33" s="162"/>
      <c r="BD33" s="162"/>
      <c r="BE33" s="162"/>
      <c r="BF33" s="162"/>
      <c r="BG33" s="162"/>
    </row>
    <row r="34" spans="1:59" s="6" customFormat="1" ht="13.5" customHeight="1" x14ac:dyDescent="0.2">
      <c r="A34" s="1"/>
      <c r="B34" s="27" t="s">
        <v>1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9"/>
      <c r="W34" s="30" t="s">
        <v>10</v>
      </c>
      <c r="X34" s="31"/>
      <c r="Y34" s="31"/>
      <c r="Z34" s="133">
        <v>10000000</v>
      </c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V34" s="132" t="s">
        <v>29</v>
      </c>
      <c r="AW34" s="132"/>
      <c r="AX34" s="132"/>
      <c r="AY34" s="21" t="s">
        <v>9</v>
      </c>
      <c r="AZ34" s="21"/>
      <c r="BA34" s="21"/>
      <c r="BB34" s="21"/>
      <c r="BC34" s="21"/>
      <c r="BD34" s="21"/>
      <c r="BE34" s="33" t="str">
        <f>IF(主たる生計維持者の合計所得金額="","",IF(B35&lt;=Z34,"○","×"))</f>
        <v>○</v>
      </c>
      <c r="BF34" s="33"/>
      <c r="BG34" s="33"/>
    </row>
    <row r="35" spans="1:59" s="6" customFormat="1" ht="13.5" customHeight="1" x14ac:dyDescent="0.2">
      <c r="A35"/>
      <c r="B35" s="35">
        <f>IF(主たる生計維持者の合計所得金額="","",主たる生計維持者の合計所得金額)</f>
        <v>6500000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7"/>
      <c r="W35" s="30"/>
      <c r="X35" s="31"/>
      <c r="Y35" s="31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33"/>
      <c r="AN35" s="133"/>
      <c r="AO35" s="133"/>
      <c r="AP35" s="133"/>
      <c r="AQ35" s="133"/>
      <c r="AR35" s="133"/>
      <c r="AS35" s="133"/>
      <c r="AT35" s="133"/>
      <c r="AV35" s="132"/>
      <c r="AW35" s="132"/>
      <c r="AX35" s="132"/>
      <c r="AY35" s="32"/>
      <c r="AZ35" s="32"/>
      <c r="BA35" s="32"/>
      <c r="BB35" s="32"/>
      <c r="BC35" s="32"/>
      <c r="BD35" s="32"/>
      <c r="BE35" s="34"/>
      <c r="BF35" s="34"/>
      <c r="BG35" s="34"/>
    </row>
    <row r="36" spans="1:59" s="5" customFormat="1" ht="13.5" customHeight="1" x14ac:dyDescent="0.2">
      <c r="A36" s="1"/>
      <c r="B36" s="39" t="s">
        <v>45</v>
      </c>
      <c r="C36" s="39"/>
      <c r="D36" s="39"/>
      <c r="E36" s="39"/>
      <c r="F36" s="39"/>
      <c r="G36" s="39"/>
      <c r="H36" s="13"/>
      <c r="I36" s="162" t="s">
        <v>51</v>
      </c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  <c r="AP36" s="162"/>
      <c r="AQ36" s="162"/>
      <c r="AR36" s="162"/>
      <c r="AS36" s="162"/>
      <c r="AT36" s="162"/>
      <c r="AU36" s="162"/>
      <c r="AV36" s="162"/>
      <c r="AW36" s="162"/>
      <c r="AX36" s="162"/>
      <c r="AY36" s="162"/>
      <c r="AZ36" s="162"/>
      <c r="BA36" s="162"/>
      <c r="BB36" s="162"/>
      <c r="BC36" s="162"/>
      <c r="BD36" s="162"/>
      <c r="BE36" s="162"/>
      <c r="BF36" s="162"/>
      <c r="BG36" s="162"/>
    </row>
    <row r="37" spans="1:59" s="6" customFormat="1" ht="13.5" customHeight="1" x14ac:dyDescent="0.2">
      <c r="B37" s="41"/>
      <c r="C37" s="41"/>
      <c r="D37" s="41"/>
      <c r="E37" s="41"/>
      <c r="F37" s="41"/>
      <c r="G37" s="41"/>
      <c r="H37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162"/>
      <c r="BD37" s="162"/>
      <c r="BE37" s="162"/>
      <c r="BF37" s="162"/>
      <c r="BG37" s="162"/>
    </row>
    <row r="38" spans="1:59" s="6" customFormat="1" ht="13.5" customHeight="1" x14ac:dyDescent="0.2">
      <c r="B38" s="27" t="s">
        <v>20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9"/>
      <c r="W38" s="30" t="s">
        <v>10</v>
      </c>
      <c r="X38" s="31"/>
      <c r="Y38" s="31"/>
      <c r="Z38" s="133">
        <v>4000000</v>
      </c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  <c r="AP38" s="133"/>
      <c r="AQ38" s="133"/>
      <c r="AR38" s="133"/>
      <c r="AS38" s="133"/>
      <c r="AT38" s="133"/>
      <c r="AV38" s="132" t="s">
        <v>29</v>
      </c>
      <c r="AW38" s="132"/>
      <c r="AX38" s="132"/>
      <c r="AY38" s="21" t="s">
        <v>9</v>
      </c>
      <c r="AZ38" s="21"/>
      <c r="BA38" s="21"/>
      <c r="BB38" s="21"/>
      <c r="BC38" s="21"/>
      <c r="BD38" s="21"/>
      <c r="BE38" s="33" t="str">
        <f>IF(主たる生計維持者の合計所得金額="","",IF(B39&lt;=Z38,"○","×"))</f>
        <v>○</v>
      </c>
      <c r="BF38" s="33"/>
      <c r="BG38" s="33"/>
    </row>
    <row r="39" spans="1:59" s="6" customFormat="1" ht="13.5" customHeight="1" x14ac:dyDescent="0.2">
      <c r="B39" s="35">
        <f>IFERROR(主たる生計維持者の合計所得金額-令和元年中所得額の合計,"")</f>
        <v>500000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7"/>
      <c r="W39" s="30"/>
      <c r="X39" s="31"/>
      <c r="Y39" s="31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V39" s="132"/>
      <c r="AW39" s="132"/>
      <c r="AX39" s="132"/>
      <c r="AY39" s="32"/>
      <c r="AZ39" s="32"/>
      <c r="BA39" s="32"/>
      <c r="BB39" s="32"/>
      <c r="BC39" s="32"/>
      <c r="BD39" s="32"/>
      <c r="BE39" s="34"/>
      <c r="BF39" s="34"/>
      <c r="BG39" s="34"/>
    </row>
    <row r="40" spans="1:59" s="6" customFormat="1" ht="13.5" customHeight="1" thickBot="1" x14ac:dyDescent="0.25">
      <c r="AO40"/>
      <c r="AP40"/>
      <c r="AQ40"/>
      <c r="AR40"/>
      <c r="AS40"/>
      <c r="AT40"/>
      <c r="AU40"/>
      <c r="AY40"/>
      <c r="AZ40"/>
      <c r="BA40"/>
      <c r="BB40"/>
      <c r="BC40"/>
      <c r="BD40"/>
      <c r="BE40"/>
    </row>
    <row r="41" spans="1:59" s="6" customFormat="1" ht="13.5" customHeight="1" thickTop="1" x14ac:dyDescent="0.2">
      <c r="B41" s="127" t="s">
        <v>2</v>
      </c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01" t="str">
        <f>IF(OR(BE30="",BE38=0),"",IF(COUNTIF(BE30:BG39,"×")&gt;=1,"減免非該当となる見込み","減免該当となる見込み"))</f>
        <v>減免該当となる見込み</v>
      </c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3"/>
    </row>
    <row r="42" spans="1:59" s="6" customFormat="1" ht="13.5" customHeight="1" thickBot="1" x14ac:dyDescent="0.25">
      <c r="B42" s="129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04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6"/>
    </row>
    <row r="43" spans="1:59" s="5" customFormat="1" ht="13.5" customHeight="1" thickTop="1" x14ac:dyDescent="0.2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9" s="6" customFormat="1" ht="13.5" customHeight="1" x14ac:dyDescent="0.2">
      <c r="B44" s="52" t="s">
        <v>34</v>
      </c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</row>
    <row r="45" spans="1:59" s="6" customFormat="1" ht="13.5" customHeight="1" thickBot="1" x14ac:dyDescent="0.25"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</row>
    <row r="46" spans="1:59" s="6" customFormat="1" ht="13.5" customHeight="1" thickBot="1" x14ac:dyDescent="0.25">
      <c r="B46" s="98" t="s">
        <v>32</v>
      </c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100"/>
      <c r="AC46" s="67" t="s">
        <v>13</v>
      </c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175" t="s">
        <v>14</v>
      </c>
      <c r="AY46" s="176"/>
      <c r="AZ46" s="176"/>
      <c r="BA46" s="176"/>
      <c r="BB46" s="176"/>
      <c r="BC46" s="177"/>
      <c r="BG46" s="12"/>
    </row>
    <row r="47" spans="1:59" s="6" customFormat="1" ht="13.5" customHeight="1" thickTop="1" thickBot="1" x14ac:dyDescent="0.25">
      <c r="B47" s="38" t="s">
        <v>4</v>
      </c>
      <c r="C47" s="39"/>
      <c r="D47" s="181">
        <v>116800</v>
      </c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3"/>
      <c r="W47" s="48" t="s">
        <v>5</v>
      </c>
      <c r="X47" s="48"/>
      <c r="Y47" s="49"/>
      <c r="AC47" s="73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178"/>
      <c r="AY47" s="179"/>
      <c r="AZ47" s="179"/>
      <c r="BA47" s="179"/>
      <c r="BB47" s="179"/>
      <c r="BC47" s="180"/>
      <c r="BG47" s="12"/>
    </row>
    <row r="48" spans="1:59" s="6" customFormat="1" ht="13.5" customHeight="1" thickBot="1" x14ac:dyDescent="0.25">
      <c r="B48" s="40"/>
      <c r="C48" s="41"/>
      <c r="D48" s="184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6"/>
      <c r="W48" s="50"/>
      <c r="X48" s="50"/>
      <c r="Y48" s="51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</row>
    <row r="49" spans="1:60" s="6" customFormat="1" ht="13.5" customHeight="1" thickTop="1" x14ac:dyDescent="0.2">
      <c r="Z49" s="9"/>
      <c r="AA49" s="9"/>
      <c r="AB49" s="9"/>
      <c r="AI49" s="27" t="s">
        <v>19</v>
      </c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9"/>
    </row>
    <row r="50" spans="1:60" s="6" customFormat="1" ht="13.5" customHeight="1" x14ac:dyDescent="0.2">
      <c r="B50" s="27" t="s">
        <v>33</v>
      </c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9"/>
      <c r="Z50" s="9"/>
      <c r="AA50" s="9"/>
      <c r="AB50" s="9"/>
      <c r="AI50" s="124" t="s">
        <v>38</v>
      </c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6"/>
      <c r="AU50" s="124" t="s">
        <v>16</v>
      </c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126"/>
    </row>
    <row r="51" spans="1:60" s="5" customFormat="1" ht="13.5" customHeight="1" x14ac:dyDescent="0.2">
      <c r="B51" s="35">
        <f>IFERROR(減免申請する税額*令和元年中所得額の合計/世帯の合計所得金額,"")</f>
        <v>93440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7"/>
      <c r="AI51" s="53">
        <v>10000000</v>
      </c>
      <c r="AJ51" s="54"/>
      <c r="AK51" s="54"/>
      <c r="AL51" s="54"/>
      <c r="AM51" s="54"/>
      <c r="AN51" s="54"/>
      <c r="AO51" s="54"/>
      <c r="AP51" s="54"/>
      <c r="AQ51" s="55" t="s">
        <v>17</v>
      </c>
      <c r="AR51" s="55"/>
      <c r="AS51" s="55"/>
      <c r="AT51" s="56"/>
      <c r="AU51" s="60">
        <v>0.2</v>
      </c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2"/>
    </row>
    <row r="52" spans="1:60" ht="13.5" customHeight="1" x14ac:dyDescent="0.2">
      <c r="B52" s="39" t="s">
        <v>11</v>
      </c>
      <c r="C52" s="39"/>
      <c r="D52" s="39"/>
      <c r="L52" s="18"/>
      <c r="M52" s="18"/>
      <c r="N52" s="18"/>
      <c r="O52" s="18"/>
      <c r="AI52" s="53">
        <v>7500000</v>
      </c>
      <c r="AJ52" s="54"/>
      <c r="AK52" s="54"/>
      <c r="AL52" s="54"/>
      <c r="AM52" s="54"/>
      <c r="AN52" s="54"/>
      <c r="AO52" s="54"/>
      <c r="AP52" s="54"/>
      <c r="AQ52" s="55" t="s">
        <v>17</v>
      </c>
      <c r="AR52" s="55"/>
      <c r="AS52" s="55"/>
      <c r="AT52" s="56"/>
      <c r="AU52" s="57">
        <v>0.4</v>
      </c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9"/>
    </row>
    <row r="53" spans="1:60" ht="13.5" customHeight="1" x14ac:dyDescent="0.2">
      <c r="B53" s="41"/>
      <c r="C53" s="41"/>
      <c r="D53" s="41"/>
      <c r="L53" s="17"/>
      <c r="M53" s="17"/>
      <c r="N53" s="17"/>
      <c r="O53" s="17"/>
      <c r="AI53" s="53">
        <v>5500000</v>
      </c>
      <c r="AJ53" s="54"/>
      <c r="AK53" s="54"/>
      <c r="AL53" s="54"/>
      <c r="AM53" s="54"/>
      <c r="AN53" s="54"/>
      <c r="AO53" s="54"/>
      <c r="AP53" s="54"/>
      <c r="AQ53" s="55" t="s">
        <v>17</v>
      </c>
      <c r="AR53" s="55"/>
      <c r="AS53" s="55"/>
      <c r="AT53" s="56"/>
      <c r="AU53" s="60">
        <v>0.6</v>
      </c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2"/>
    </row>
    <row r="54" spans="1:60" ht="13.5" customHeight="1" x14ac:dyDescent="0.2">
      <c r="A54" s="3"/>
      <c r="B54" s="27" t="s">
        <v>12</v>
      </c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9"/>
      <c r="AI54" s="53">
        <v>4000000</v>
      </c>
      <c r="AJ54" s="54"/>
      <c r="AK54" s="54"/>
      <c r="AL54" s="54"/>
      <c r="AM54" s="54"/>
      <c r="AN54" s="54"/>
      <c r="AO54" s="54"/>
      <c r="AP54" s="54"/>
      <c r="AQ54" s="55" t="s">
        <v>17</v>
      </c>
      <c r="AR54" s="55"/>
      <c r="AS54" s="55"/>
      <c r="AT54" s="56"/>
      <c r="AU54" s="60">
        <v>0.8</v>
      </c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2"/>
    </row>
    <row r="55" spans="1:60" ht="13.5" customHeight="1" x14ac:dyDescent="0.2">
      <c r="A55" s="3"/>
      <c r="B55" s="121">
        <f>IF(減免申請する税額=0,"",IF(AX46="該当",1,INDEX(AI51:BF55,MATCH(D24,AI51:AI55,-1),13)))</f>
        <v>0.4</v>
      </c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3"/>
      <c r="AI55" s="53">
        <v>3000000</v>
      </c>
      <c r="AJ55" s="54"/>
      <c r="AK55" s="54"/>
      <c r="AL55" s="54"/>
      <c r="AM55" s="54"/>
      <c r="AN55" s="54"/>
      <c r="AO55" s="54"/>
      <c r="AP55" s="54"/>
      <c r="AQ55" s="55" t="s">
        <v>17</v>
      </c>
      <c r="AR55" s="55"/>
      <c r="AS55" s="55"/>
      <c r="AT55" s="56"/>
      <c r="AU55" s="60">
        <v>1</v>
      </c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2"/>
    </row>
    <row r="56" spans="1:60" ht="13.5" customHeight="1" x14ac:dyDescent="0.2">
      <c r="B56" s="39" t="s">
        <v>35</v>
      </c>
      <c r="C56" s="39"/>
      <c r="D56" s="39"/>
      <c r="L56" s="18"/>
      <c r="M56" s="18"/>
      <c r="N56" s="18"/>
      <c r="O56" s="18"/>
      <c r="AI56" t="s">
        <v>18</v>
      </c>
    </row>
    <row r="57" spans="1:60" ht="13.5" customHeight="1" thickBot="1" x14ac:dyDescent="0.25">
      <c r="B57" s="166"/>
      <c r="C57" s="166"/>
      <c r="D57" s="166"/>
      <c r="L57" s="19"/>
      <c r="M57" s="19"/>
      <c r="N57" s="19"/>
      <c r="O57" s="19"/>
    </row>
    <row r="58" spans="1:60" ht="13.5" customHeight="1" thickTop="1" x14ac:dyDescent="0.2">
      <c r="B58" s="107" t="s">
        <v>37</v>
      </c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9"/>
      <c r="Q58" s="113">
        <f>IFERROR(ROUNDDOWN(B51*B55,-2),"")</f>
        <v>37300</v>
      </c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7" t="s">
        <v>5</v>
      </c>
      <c r="AG58" s="117"/>
      <c r="AH58" s="118"/>
      <c r="AI58" s="163" t="s">
        <v>36</v>
      </c>
      <c r="AJ58" s="164"/>
      <c r="AK58" s="164"/>
      <c r="AL58" s="164"/>
      <c r="AM58" s="164"/>
      <c r="AN58" s="164"/>
      <c r="AO58" s="164"/>
      <c r="AP58" s="164"/>
      <c r="AQ58" s="164"/>
      <c r="AR58" s="164"/>
      <c r="AS58" s="164"/>
      <c r="AT58" s="164"/>
      <c r="AU58" s="164"/>
      <c r="AV58" s="164"/>
      <c r="AW58" s="164"/>
      <c r="AX58" s="164"/>
      <c r="AY58" s="164"/>
      <c r="AZ58" s="164"/>
      <c r="BA58" s="164"/>
      <c r="BB58" s="164"/>
      <c r="BC58" s="164"/>
      <c r="BD58" s="164"/>
      <c r="BE58" s="164"/>
      <c r="BF58" s="164"/>
      <c r="BG58" s="164"/>
      <c r="BH58" s="164"/>
    </row>
    <row r="59" spans="1:60" ht="13.5" customHeight="1" thickBot="1" x14ac:dyDescent="0.25">
      <c r="B59" s="110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2"/>
      <c r="Q59" s="115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9"/>
      <c r="AG59" s="119"/>
      <c r="AH59" s="120"/>
      <c r="AI59" s="165"/>
      <c r="AJ59" s="164"/>
      <c r="AK59" s="164"/>
      <c r="AL59" s="164"/>
      <c r="AM59" s="164"/>
      <c r="AN59" s="164"/>
      <c r="AO59" s="164"/>
      <c r="AP59" s="164"/>
      <c r="AQ59" s="164"/>
      <c r="AR59" s="164"/>
      <c r="AS59" s="164"/>
      <c r="AT59" s="164"/>
      <c r="AU59" s="164"/>
      <c r="AV59" s="164"/>
      <c r="AW59" s="164"/>
      <c r="AX59" s="164"/>
      <c r="AY59" s="164"/>
      <c r="AZ59" s="164"/>
      <c r="BA59" s="164"/>
      <c r="BB59" s="164"/>
      <c r="BC59" s="164"/>
      <c r="BD59" s="164"/>
      <c r="BE59" s="164"/>
      <c r="BF59" s="164"/>
      <c r="BG59" s="164"/>
      <c r="BH59" s="164"/>
    </row>
    <row r="60" spans="1:60" ht="13.5" customHeight="1" thickTop="1" x14ac:dyDescent="0.2">
      <c r="AD60" s="6"/>
    </row>
    <row r="63" spans="1:60" ht="13.5" customHeight="1" x14ac:dyDescent="0.2">
      <c r="AD63" s="6"/>
    </row>
    <row r="64" spans="1:60" ht="13.5" customHeight="1" x14ac:dyDescent="0.2">
      <c r="AD64" s="6"/>
    </row>
    <row r="65" spans="30:30" ht="13.5" customHeight="1" x14ac:dyDescent="0.2">
      <c r="AD65" s="6"/>
    </row>
    <row r="66" spans="30:30" ht="13.5" customHeight="1" x14ac:dyDescent="0.2">
      <c r="AD66" s="6"/>
    </row>
    <row r="67" spans="30:30" ht="13.5" customHeight="1" x14ac:dyDescent="0.2">
      <c r="AD67" s="6"/>
    </row>
    <row r="68" spans="30:30" ht="13.5" customHeight="1" x14ac:dyDescent="0.2">
      <c r="AD68" s="6"/>
    </row>
    <row r="69" spans="30:30" ht="13.5" customHeight="1" x14ac:dyDescent="0.2">
      <c r="AD69" s="6"/>
    </row>
  </sheetData>
  <sheetProtection selectLockedCells="1"/>
  <mergeCells count="125">
    <mergeCell ref="A1:BH2"/>
    <mergeCell ref="B3:BG4"/>
    <mergeCell ref="L6:AA7"/>
    <mergeCell ref="AB6:AQ7"/>
    <mergeCell ref="AR6:BG7"/>
    <mergeCell ref="B8:I9"/>
    <mergeCell ref="J8:K9"/>
    <mergeCell ref="L8:Y9"/>
    <mergeCell ref="Z8:AA9"/>
    <mergeCell ref="AB8:AO9"/>
    <mergeCell ref="AP8:AQ9"/>
    <mergeCell ref="AR8:BE9"/>
    <mergeCell ref="BF8:BG9"/>
    <mergeCell ref="B10:I11"/>
    <mergeCell ref="J10:K11"/>
    <mergeCell ref="L10:Y11"/>
    <mergeCell ref="Z10:AA11"/>
    <mergeCell ref="AB10:AO11"/>
    <mergeCell ref="AP10:AQ11"/>
    <mergeCell ref="AR10:BE11"/>
    <mergeCell ref="BF10:BG11"/>
    <mergeCell ref="B12:I13"/>
    <mergeCell ref="J12:K13"/>
    <mergeCell ref="L12:Y13"/>
    <mergeCell ref="Z12:AA13"/>
    <mergeCell ref="AB12:AO13"/>
    <mergeCell ref="AP12:AQ13"/>
    <mergeCell ref="AR12:BE13"/>
    <mergeCell ref="BF12:BG13"/>
    <mergeCell ref="AR14:BE15"/>
    <mergeCell ref="BF14:BG15"/>
    <mergeCell ref="B16:K17"/>
    <mergeCell ref="L16:M17"/>
    <mergeCell ref="N16:Y17"/>
    <mergeCell ref="Z16:AA17"/>
    <mergeCell ref="AB16:AC17"/>
    <mergeCell ref="AD16:AO17"/>
    <mergeCell ref="AP16:AQ17"/>
    <mergeCell ref="AR16:AS17"/>
    <mergeCell ref="B14:I15"/>
    <mergeCell ref="J14:K15"/>
    <mergeCell ref="L14:Y15"/>
    <mergeCell ref="Z14:AA15"/>
    <mergeCell ref="AB14:AO15"/>
    <mergeCell ref="AP14:AQ15"/>
    <mergeCell ref="AF23:BG23"/>
    <mergeCell ref="B23:AC23"/>
    <mergeCell ref="AF24:AG25"/>
    <mergeCell ref="AH24:BD25"/>
    <mergeCell ref="BE24:BG25"/>
    <mergeCell ref="B24:C25"/>
    <mergeCell ref="D24:Z25"/>
    <mergeCell ref="AA24:AC25"/>
    <mergeCell ref="AT16:BE17"/>
    <mergeCell ref="BF16:BG17"/>
    <mergeCell ref="B19:V20"/>
    <mergeCell ref="W19:X20"/>
    <mergeCell ref="Y19:AL20"/>
    <mergeCell ref="AM19:AO20"/>
    <mergeCell ref="B26:BG27"/>
    <mergeCell ref="B28:G29"/>
    <mergeCell ref="I28:BG29"/>
    <mergeCell ref="B30:V30"/>
    <mergeCell ref="W30:Y31"/>
    <mergeCell ref="Z30:AT30"/>
    <mergeCell ref="AV30:AX31"/>
    <mergeCell ref="AY30:BD31"/>
    <mergeCell ref="BE30:BG31"/>
    <mergeCell ref="B31:V31"/>
    <mergeCell ref="Z31:AT31"/>
    <mergeCell ref="B32:G33"/>
    <mergeCell ref="I32:BG33"/>
    <mergeCell ref="B34:V34"/>
    <mergeCell ref="W34:Y35"/>
    <mergeCell ref="Z34:AT35"/>
    <mergeCell ref="AV34:AX35"/>
    <mergeCell ref="AY34:BD35"/>
    <mergeCell ref="BE34:BG35"/>
    <mergeCell ref="B35:V35"/>
    <mergeCell ref="B36:G37"/>
    <mergeCell ref="I36:BG37"/>
    <mergeCell ref="B38:V38"/>
    <mergeCell ref="W38:Y39"/>
    <mergeCell ref="Z38:AT39"/>
    <mergeCell ref="AV38:AX39"/>
    <mergeCell ref="AY38:BD39"/>
    <mergeCell ref="BE38:BG39"/>
    <mergeCell ref="B39:V39"/>
    <mergeCell ref="B41:P42"/>
    <mergeCell ref="Q41:BG42"/>
    <mergeCell ref="B44:BG45"/>
    <mergeCell ref="B46:Y46"/>
    <mergeCell ref="AC46:AW47"/>
    <mergeCell ref="AX46:BC47"/>
    <mergeCell ref="B47:C48"/>
    <mergeCell ref="D47:V48"/>
    <mergeCell ref="W47:Y48"/>
    <mergeCell ref="B52:D53"/>
    <mergeCell ref="AI52:AP52"/>
    <mergeCell ref="AQ52:AT52"/>
    <mergeCell ref="AU52:BF52"/>
    <mergeCell ref="AI53:AP53"/>
    <mergeCell ref="AQ53:AT53"/>
    <mergeCell ref="AU53:BF53"/>
    <mergeCell ref="AI49:BF49"/>
    <mergeCell ref="B50:Y50"/>
    <mergeCell ref="AI50:AT50"/>
    <mergeCell ref="AU50:BF50"/>
    <mergeCell ref="B51:Y51"/>
    <mergeCell ref="AI51:AP51"/>
    <mergeCell ref="AQ51:AT51"/>
    <mergeCell ref="AU51:BF51"/>
    <mergeCell ref="B56:D57"/>
    <mergeCell ref="B58:P59"/>
    <mergeCell ref="Q58:AE59"/>
    <mergeCell ref="AF58:AH59"/>
    <mergeCell ref="AI58:BH59"/>
    <mergeCell ref="B54:Y54"/>
    <mergeCell ref="AI54:AP54"/>
    <mergeCell ref="AQ54:AT54"/>
    <mergeCell ref="AU54:BF54"/>
    <mergeCell ref="B55:Y55"/>
    <mergeCell ref="AI55:AP55"/>
    <mergeCell ref="AQ55:AT55"/>
    <mergeCell ref="AU55:BF55"/>
  </mergeCells>
  <phoneticPr fontId="1"/>
  <dataValidations count="1">
    <dataValidation type="list" allowBlank="1" showInputMessage="1" showErrorMessage="1" sqref="AX46:BC47">
      <formula1>"該当,非該当"</formula1>
    </dataValidation>
  </dataValidations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Header>&amp;C&amp;20国民健康保険税減免&amp;16
&amp;12（新型コロナウイルス感染症関係）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15</vt:i4>
      </vt:variant>
    </vt:vector>
  </HeadingPairs>
  <TitlesOfParts>
    <vt:vector size="17" baseType="lpstr">
      <vt:lpstr>減免要否判定表</vt:lpstr>
      <vt:lpstr>入力例</vt:lpstr>
      <vt:lpstr>減免要否判定表!Print_Area</vt:lpstr>
      <vt:lpstr>入力例!減免申請する税額</vt:lpstr>
      <vt:lpstr>減免申請する税額</vt:lpstr>
      <vt:lpstr>入力例!主たる生計維持者の合計所得金額</vt:lpstr>
      <vt:lpstr>主たる生計維持者の合計所得金額</vt:lpstr>
      <vt:lpstr>入力例!世帯の合計所得金額</vt:lpstr>
      <vt:lpstr>世帯の合計所得金額</vt:lpstr>
      <vt:lpstr>入力例!補填されるべき金額</vt:lpstr>
      <vt:lpstr>補填されるべき金額</vt:lpstr>
      <vt:lpstr>入力例!令和2年中収入見込み額の合計</vt:lpstr>
      <vt:lpstr>令和2年中収入見込み額の合計</vt:lpstr>
      <vt:lpstr>入力例!令和元年中収入額の合計</vt:lpstr>
      <vt:lpstr>令和元年中収入額の合計</vt:lpstr>
      <vt:lpstr>入力例!令和元年中所得額の合計</vt:lpstr>
      <vt:lpstr>令和元年中所得額の合計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2020-05-18T07:07:00Z</dcterms:created>
  <dcterms:modified xsi:type="dcterms:W3CDTF">2021-06-25T08:41:25Z</dcterms:modified>
</cp:coreProperties>
</file>